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kapelski\Desktop\"/>
    </mc:Choice>
  </mc:AlternateContent>
  <bookViews>
    <workbookView xWindow="-120" yWindow="-120" windowWidth="29040" windowHeight="15720"/>
  </bookViews>
  <sheets>
    <sheet name="List1" sheetId="1" r:id="rId1"/>
  </sheets>
  <definedNames>
    <definedName name="_Hlk200959203" localSheetId="0">List1!$A$19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" l="1"/>
  <c r="K49" i="1" l="1"/>
  <c r="K48" i="1"/>
  <c r="K47" i="1"/>
  <c r="K46" i="1"/>
  <c r="K45" i="1"/>
  <c r="K44" i="1"/>
  <c r="K43" i="1"/>
  <c r="K42" i="1"/>
  <c r="K41" i="1"/>
  <c r="K40" i="1"/>
  <c r="K38" i="1"/>
  <c r="K37" i="1"/>
  <c r="K36" i="1"/>
  <c r="K35" i="1"/>
  <c r="K33" i="1"/>
  <c r="K32" i="1"/>
  <c r="K31" i="1"/>
  <c r="K30" i="1"/>
  <c r="K29" i="1"/>
  <c r="K28" i="1"/>
  <c r="K27" i="1"/>
  <c r="K26" i="1"/>
  <c r="K25" i="1"/>
  <c r="K24" i="1"/>
  <c r="K23" i="1"/>
  <c r="K21" i="1"/>
  <c r="K20" i="1"/>
  <c r="K19" i="1"/>
  <c r="K18" i="1"/>
  <c r="K17" i="1"/>
  <c r="K16" i="1"/>
  <c r="K15" i="1"/>
  <c r="K14" i="1"/>
  <c r="K13" i="1"/>
  <c r="K12" i="1"/>
  <c r="K10" i="1"/>
  <c r="K9" i="1"/>
  <c r="K8" i="1"/>
  <c r="K5" i="1"/>
  <c r="K4" i="1"/>
  <c r="H50" i="1" l="1"/>
  <c r="H54" i="1" s="1"/>
  <c r="H52" i="1" s="1"/>
</calcChain>
</file>

<file path=xl/sharedStrings.xml><?xml version="1.0" encoding="utf-8"?>
<sst xmlns="http://schemas.openxmlformats.org/spreadsheetml/2006/main" count="226" uniqueCount="118">
  <si>
    <t xml:space="preserve">UDŽBENICI 1. razred – šk./god. 2026./2027. </t>
  </si>
  <si>
    <t>Razred</t>
  </si>
  <si>
    <t>PREDMET</t>
  </si>
  <si>
    <t>Reg.br.</t>
  </si>
  <si>
    <t>Šifra kompleta</t>
  </si>
  <si>
    <t>Šifra</t>
  </si>
  <si>
    <t>Nakladnik</t>
  </si>
  <si>
    <t>Naslov</t>
  </si>
  <si>
    <t>Autor(i)</t>
  </si>
  <si>
    <t>Cijena</t>
  </si>
  <si>
    <t>Ukupan iznos</t>
  </si>
  <si>
    <t>1.</t>
  </si>
  <si>
    <t xml:space="preserve">Hrvatski jezik </t>
  </si>
  <si>
    <t>Školska knjiga</t>
  </si>
  <si>
    <t>PČELICA 1 - KOMPLET - početnica iz hrvatskog jezika s dodatnim digitalnim sadržajima u prvom razredu osnovne škole - 1. i 2. dio</t>
  </si>
  <si>
    <t>Sonja Ivić, Marija Krmpotić</t>
  </si>
  <si>
    <t>Matematika</t>
  </si>
  <si>
    <t>MOJ SRETNI BROJ 1 : udžbenik matematike s dodatnim digitalnim sadržajima u prvom razredu osnovne škole</t>
  </si>
  <si>
    <t>Sanja Jakovljević Rogić, Dubravka Miklec, Graciella Prtajin</t>
  </si>
  <si>
    <t xml:space="preserve">1. </t>
  </si>
  <si>
    <t xml:space="preserve">Priroda i društvo </t>
  </si>
  <si>
    <t>ISTRAŽUJEMO NAŠ SVIJET 1 : udžbenik prirode i društva s dodatnim digitalnim sadržajima u prvom razredu osnovne škole</t>
  </si>
  <si>
    <t>Alena Letina, Tamara Kisovar Ivanda, Ivan De Zan</t>
  </si>
  <si>
    <t>UDŽBENICI 2. razred – šk.god. 2026./2027.</t>
  </si>
  <si>
    <t xml:space="preserve">Količina </t>
  </si>
  <si>
    <t>2.</t>
  </si>
  <si>
    <t>MATEMATIKA</t>
  </si>
  <si>
    <t>ŠK</t>
  </si>
  <si>
    <t>PRIRODA I DRUŠTVO</t>
  </si>
  <si>
    <t>HRVATSKI JEZIK</t>
  </si>
  <si>
    <t>SVIJET RIJEČI 2, integrirani radni udžbenik hrvatskog jezika s dodatnim digitalnim sadržajima u drugom razredu osnovne škole, KOMPLET 1. i 2. dio</t>
  </si>
  <si>
    <t>Terezija Zokić, Benita Vladušić, Ankica Španić, Jadranka Jurić</t>
  </si>
  <si>
    <t>UDŽBENICI 3. razred – šk./god. 2026./2027.</t>
  </si>
  <si>
    <t>3.</t>
  </si>
  <si>
    <t>Hrvatski jezik</t>
  </si>
  <si>
    <t>Alfa</t>
  </si>
  <si>
    <t>ŠKRINJICA SLOVA I RIJEČI 3, PRVI DIO : integrirani radni udžbenik iz hrvatskoga jezika za treći razred osnovne škole</t>
  </si>
  <si>
    <t>Dubravka Težak, Marina Gabelica, Vesna Marjanović, Andrea Škribulja Horvat</t>
  </si>
  <si>
    <t>ŠKRINJICA SLOVA I RIJEČI 3, DRUGI DIO : integrirani radni udžbenik iz hrvatskoga jezika za treći razred osnovne škole</t>
  </si>
  <si>
    <t>MATEMATIKA 3, PRVI DIO : radni udžbenik iz matematike za treći razred osnovne škole</t>
  </si>
  <si>
    <t>Josip Markovac</t>
  </si>
  <si>
    <t>MATEMATIKA 3, DRUGI DIO : radni udžbenik iz matematike za treći razred osnovne škole</t>
  </si>
  <si>
    <t>OTKRIVAMO MATEMATIKU 3, prvi dio - Radni udžbenik iz matematike za treći razred osnovne škole</t>
  </si>
  <si>
    <t>dr. sc. Dubravka Glasnović Gracin, Gabriela Žokalj, Tanja Souce</t>
  </si>
  <si>
    <t>OTKRIVAMO MATEMATIKU 3, drugi dio - Radni udžbenik iz matematike za treći razred osnovne škole</t>
  </si>
  <si>
    <t>Priroda i društvo</t>
  </si>
  <si>
    <t>PRIRODA, DRUŠTVO I JA 3 : radni udžbenik iz prirode i društva za treći razred osnovne škole</t>
  </si>
  <si>
    <t>Mila Bulić, Gordana Kralj, Lidija Križanić, Marija Lesandrić</t>
  </si>
  <si>
    <t>ŠK. KNJIGA</t>
  </si>
  <si>
    <t xml:space="preserve"> SVIJET RIJEČI 3, integrirani radni udžbenik hrvatskog jezika s dodatnim digitalnim sadržajima u trećem razredu osnovne škole, KOMPLET 1. i 2. dio</t>
  </si>
  <si>
    <t>Ankica Španić, Jadranka Jurić, Terezija Zokić, Benita Vladušić</t>
  </si>
  <si>
    <t>ŠK.KNJIGA</t>
  </si>
  <si>
    <t>MOJ SRETNI BROJ 3 : udžbenik matematike s dodatnim digitalnim sadržajima u trećem razredu osnovne škole</t>
  </si>
  <si>
    <t>ISTRAŽUJEMO NAŠ SVIJET 3 : udžbenik prirode i društva s dodatnim digitalnim sadržajima u trećem razredu osnovne škole</t>
  </si>
  <si>
    <t>Alena Letina, Tamara Kisovar Ivanda, Zdenko Braičić</t>
  </si>
  <si>
    <t>UDŽBENICI 4. razred – šk./god. 2026./2027.</t>
  </si>
  <si>
    <t xml:space="preserve">   4.</t>
  </si>
  <si>
    <t>ZLATNA VRATA 4 : integrirani radni udžbenik hrvatskoga jezika u četvrtom razredu osnovne škole, 1. i 2. dio s dodatnim digitalnim sadržajima</t>
  </si>
  <si>
    <t>4.</t>
  </si>
  <si>
    <t>ČITAM I PIŠEM 4 - Radni udžbenik iz hrvatskoga jezika za četvrti razred osnovne škole</t>
  </si>
  <si>
    <t>Dunja Pavličević-Franić, Vladimira Velički, Katarina Aladrović Slovaček, Vlatka Domišljanović</t>
  </si>
  <si>
    <t>ČITAM I PIŠEM 4 - Radna čitanka iz hrvatskoga jezika za četvrti razred osnovne škole</t>
  </si>
  <si>
    <t>Tamara Turza-Bogdan, Slavica Pospiš</t>
  </si>
  <si>
    <t>ŠKRINJICA SLOVA I RIJEČI 4, prvi dio Integrirani radni udžbenik iz hrvatskoga jezika za četvrti razred osnovne škole</t>
  </si>
  <si>
    <t>ŠKRINJICA SLOVA I RIJEČI 4, drugi dio Integrirani radni udžbenik iz hrvatskoga jezika za četvrti razred osnovne škole</t>
  </si>
  <si>
    <t>Dubravka Težak,Marina Gabelica, Vesna Marjanović, Andrea Škribulja Horvat</t>
  </si>
  <si>
    <t>MOJ SRETNI BROJ 4 : udžbenik matematike u četvrtom razredu osnovne škole s dodatnim digitalnim sadržajima</t>
  </si>
  <si>
    <t>MATEMATIKA 4, prvi dio - Radni udžbenik iz matematike za četvrti razred osnovne škole</t>
  </si>
  <si>
    <t>MATEMATIKA 4, drugi dio - Radni udžbenik iz matematike za četvrti razred osnovne škole</t>
  </si>
  <si>
    <t>ISTRAŽUJEMO NAŠ SVIJET 4 : udžbenik prirode i društva u četvrtom razredu osnovne škole s dodatnim digitalnim sadržajima</t>
  </si>
  <si>
    <t>Tamara Kisovar Ivanda, Alena Letina, Zdenko Braičić</t>
  </si>
  <si>
    <t>EUREKA 4 : udžbenik prirode i društva s dodatnim digitalnim sadržajima u četvrtom razredu osnovne škole</t>
  </si>
  <si>
    <t>Snježana Bakarić Palička, Sanja Ćorić Grgić, Ivana Križanac, Žaklin Lukša</t>
  </si>
  <si>
    <t>PRIRODA, DRUŠTVO I JA 4 - Radni udžbenik iz prirode i društva za četvrti razred osnovne škole</t>
  </si>
  <si>
    <t>Nikola Štambak, Tomislav Šarlija, Dragana Mamić,Gordana Kralj, dr. sc. Mila Bulić</t>
  </si>
  <si>
    <t>UDŽBENICI 1.-4. razred – šk./god. 2026./2027. - informatika</t>
  </si>
  <si>
    <t>Informatika</t>
  </si>
  <si>
    <t>E-SVIJET 1 : radni udžbenik informatike s dodatnim digitalnim sadržajima u prvom razredu osnovne škole</t>
  </si>
  <si>
    <t>Josipa Blagus, Nataša Ljubić Klemše, Ana Flisar Odorčić, Nikolina Bubica, Ivana Ružić, Nikola Mihočka</t>
  </si>
  <si>
    <t>E-SVIJET 2 : radni udžbenik informatike s dodatnim digitalnim sadržajima u drugom razredu osnovne škole</t>
  </si>
  <si>
    <t>Josipa Blagus, Nataša Ljubić Klemše, Ana Flisar Odorčić, Ivana Ružić, Nikola Mihočka</t>
  </si>
  <si>
    <t>E-SVIJET 3 : radni udžbenik informatike s dodatnim digitalnim sadržajima u trećem razredu osnovne škole</t>
  </si>
  <si>
    <t>E-SVIJET 4 : radni udžbenik informatike s dodatnim digitalnim sadržajima u četvrtom razredu osnovne škole</t>
  </si>
  <si>
    <t>Josipa Blagus, Nataša Ljubić Klemše, Ivana Ružić, Mario Stančić</t>
  </si>
  <si>
    <r>
      <t xml:space="preserve">UDŽBENICI  </t>
    </r>
    <r>
      <rPr>
        <b/>
        <u/>
        <sz val="11"/>
        <color rgb="FF000000"/>
        <rFont val="Times New Roman"/>
        <family val="1"/>
        <charset val="238"/>
      </rPr>
      <t>strani jezici (engleski i njemački)</t>
    </r>
    <r>
      <rPr>
        <b/>
        <sz val="11"/>
        <color rgb="FF000000"/>
        <rFont val="Times New Roman"/>
        <family val="1"/>
        <charset val="238"/>
      </rPr>
      <t xml:space="preserve"> – šk./god. 2026./2027.</t>
    </r>
  </si>
  <si>
    <t>ENG</t>
  </si>
  <si>
    <t>SMILES 1 NEW EDITION : udžbenik iz engleskog jezika za 1.razred osnovne škole, 1. godina učenja</t>
  </si>
  <si>
    <t>Jenny Dooley</t>
  </si>
  <si>
    <t>DIP IN 2 : udžbenik engleskoga jezika s dodatnim digitalnim sadržajima u drugom razredu osnovne škole</t>
  </si>
  <si>
    <t>Biserka Džeba, Maja Mardešić</t>
  </si>
  <si>
    <t>DIP IN 3 : udžbenik engleskoga jezika s dodatnim digitalnim sadržajima u trećem razredu osnovne škole</t>
  </si>
  <si>
    <t>Maja Mardešić</t>
  </si>
  <si>
    <t>SMILES 4 NEW EDITION : udžbenik iz engleskog jezika za četvrti razred osnovne škole</t>
  </si>
  <si>
    <t>ENG -izb.</t>
  </si>
  <si>
    <t>Naklada Ljevak</t>
  </si>
  <si>
    <t>GO GETTER 1 : with extra online practice : za 4. razred, drugi strani jezik (prva godina učenja)</t>
  </si>
  <si>
    <t>Sandy Zervas, Catherine Bright</t>
  </si>
  <si>
    <t>NJEM</t>
  </si>
  <si>
    <t>Profil Klett</t>
  </si>
  <si>
    <t>APPLAUS! PLUS 1 : udžbenik njemačkoga jezika za prvi razred osnovne škole, prva godina učenja</t>
  </si>
  <si>
    <t>Gordana Barišić Lazar, Danica Holetić</t>
  </si>
  <si>
    <t>WO IST PAULA? 2 : udžbenik za njemački jezik, 2. razred osnovne škole, prvi strani jezik</t>
  </si>
  <si>
    <t>Ernst Endt, Anne-Kathrein Schiffer, Michael Koenig, Nadine Ritz-Udry, Claudine Brohy, Lucrezia Marti u suradnji s Hannelore Pistorius</t>
  </si>
  <si>
    <t>WO IST PAULA? 3 : udžbenik za njemački jezik, 3. razred osnovne škole, prvi strani jezik</t>
  </si>
  <si>
    <t>Ernst Endt, Michael Koenig, Nadine Ritz-Udry u suradnji s Hannelore Pistorius</t>
  </si>
  <si>
    <t>WO IST PAULA 4 : udžbenik za njemački jezik, 4. razred osnovne škole, prvi strani jezik</t>
  </si>
  <si>
    <t>Ernst Endt, Michael Koenig, Petra Pfeifhofer, Elzbieta Krulak-Kempisty, Lidia Reitzig, Nadine Ritz-Udry u suradnji s Hannelore Pistorius</t>
  </si>
  <si>
    <t>NJEM-izb.</t>
  </si>
  <si>
    <t>MAXIMAL 1 KIDS : udžbenik njemačkog jezika za četvrti razred osnovne škole, prva godina učenja</t>
  </si>
  <si>
    <t>Olga Swerlowa, Mirjana Klobučar</t>
  </si>
  <si>
    <t>MOJ SRETNI BROJ 2, udžbenik matematike s dodatnim digitalnim sadržajima u drugom razredu osnovne škole</t>
  </si>
  <si>
    <t>Dubravka Miklec, Sanja Jakovljević Rogić, Graciella Prtajin</t>
  </si>
  <si>
    <t>ISTRAŽUJEMO NAŠ SVIJET 2,  udžbenik prirode i društva s dodatnim digitalnim sadržajima u drugom razredu osnovne škole</t>
  </si>
  <si>
    <t>Tamara Kisovar Ivanda, Alena Letina</t>
  </si>
  <si>
    <t>UKUPNA CIJENA BEZ PDV-A</t>
  </si>
  <si>
    <t>IZNOS PDV-A</t>
  </si>
  <si>
    <t>UKUPNA CIJENA S PDV-OM</t>
  </si>
  <si>
    <t>OŠ "LJUDEVIT GAJ" KRAPINA - TROŠKOVNIK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</si>
</sst>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b/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u/>
      <sz val="11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BFBC7"/>
        <bgColor indexed="64"/>
      </patternFill>
    </fill>
    <fill>
      <patternFill patternType="solid">
        <fgColor rgb="FFCAEDF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right"/>
    </xf>
    <xf numFmtId="4" fontId="3" fillId="0" borderId="7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7" fillId="0" borderId="7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3" borderId="9" xfId="0" applyFon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/>
    </xf>
    <xf numFmtId="0" fontId="6" fillId="4" borderId="4" xfId="0" applyFont="1" applyFill="1" applyBorder="1" applyAlignment="1">
      <alignment horizontal="right" vertical="center" wrapText="1"/>
    </xf>
    <xf numFmtId="0" fontId="6" fillId="4" borderId="6" xfId="0" applyFont="1" applyFill="1" applyBorder="1" applyAlignment="1">
      <alignment horizontal="right" vertical="center" wrapText="1"/>
    </xf>
    <xf numFmtId="0" fontId="6" fillId="4" borderId="5" xfId="0" applyFont="1" applyFill="1" applyBorder="1" applyAlignment="1">
      <alignment horizontal="right" vertical="center" wrapText="1"/>
    </xf>
    <xf numFmtId="0" fontId="6" fillId="4" borderId="2" xfId="0" applyFont="1" applyFill="1" applyBorder="1" applyAlignment="1">
      <alignment horizontal="right" vertical="center" wrapText="1"/>
    </xf>
    <xf numFmtId="0" fontId="6" fillId="4" borderId="3" xfId="0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horizontal="right" vertical="center" wrapText="1"/>
    </xf>
    <xf numFmtId="4" fontId="6" fillId="4" borderId="4" xfId="0" applyNumberFormat="1" applyFont="1" applyFill="1" applyBorder="1" applyAlignment="1">
      <alignment vertical="center" wrapText="1"/>
    </xf>
    <xf numFmtId="4" fontId="6" fillId="4" borderId="6" xfId="0" applyNumberFormat="1" applyFont="1" applyFill="1" applyBorder="1" applyAlignment="1">
      <alignment vertical="center" wrapText="1"/>
    </xf>
    <xf numFmtId="4" fontId="6" fillId="4" borderId="5" xfId="0" applyNumberFormat="1" applyFont="1" applyFill="1" applyBorder="1" applyAlignment="1">
      <alignment vertical="center" wrapText="1"/>
    </xf>
    <xf numFmtId="4" fontId="6" fillId="4" borderId="2" xfId="0" applyNumberFormat="1" applyFont="1" applyFill="1" applyBorder="1" applyAlignment="1">
      <alignment vertical="center" wrapText="1"/>
    </xf>
    <xf numFmtId="4" fontId="6" fillId="4" borderId="3" xfId="0" applyNumberFormat="1" applyFont="1" applyFill="1" applyBorder="1" applyAlignment="1">
      <alignment vertical="center" wrapText="1"/>
    </xf>
    <xf numFmtId="4" fontId="6" fillId="4" borderId="1" xfId="0" applyNumberFormat="1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abSelected="1" topLeftCell="A46" zoomScaleNormal="100" workbookViewId="0">
      <selection activeCell="J48" sqref="J48"/>
    </sheetView>
  </sheetViews>
  <sheetFormatPr defaultColWidth="8.88671875" defaultRowHeight="14.4"/>
  <cols>
    <col min="1" max="1" width="8.88671875" style="3"/>
    <col min="2" max="2" width="16.88671875" style="3" customWidth="1"/>
    <col min="3" max="3" width="9" style="3" bestFit="1" customWidth="1"/>
    <col min="4" max="4" width="10.6640625" style="3" customWidth="1"/>
    <col min="5" max="5" width="12.109375" style="3" bestFit="1" customWidth="1"/>
    <col min="6" max="6" width="11.6640625" style="3" customWidth="1"/>
    <col min="7" max="7" width="31.109375" style="3" customWidth="1"/>
    <col min="8" max="8" width="23.44140625" style="3" customWidth="1"/>
    <col min="9" max="9" width="9" style="10" bestFit="1" customWidth="1"/>
    <col min="10" max="10" width="9" style="3" bestFit="1" customWidth="1"/>
    <col min="11" max="11" width="14.88671875" style="6" bestFit="1" customWidth="1"/>
    <col min="12" max="16384" width="8.88671875" style="3"/>
  </cols>
  <sheetData>
    <row r="1" spans="1:11">
      <c r="A1" s="12" t="s">
        <v>117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ht="28.2" thickBot="1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24</v>
      </c>
      <c r="J2" s="11" t="s">
        <v>9</v>
      </c>
      <c r="K2" s="11" t="s">
        <v>10</v>
      </c>
    </row>
    <row r="3" spans="1:11" ht="30" customHeight="1" thickBot="1">
      <c r="A3" s="25" t="s">
        <v>0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ht="69.599999999999994" thickBot="1">
      <c r="A4" s="1" t="s">
        <v>11</v>
      </c>
      <c r="B4" s="1" t="s">
        <v>12</v>
      </c>
      <c r="C4" s="1">
        <v>6043</v>
      </c>
      <c r="D4" s="1">
        <v>3876</v>
      </c>
      <c r="E4" s="2">
        <v>13864</v>
      </c>
      <c r="F4" s="1" t="s">
        <v>13</v>
      </c>
      <c r="G4" s="1" t="s">
        <v>14</v>
      </c>
      <c r="H4" s="1" t="s">
        <v>15</v>
      </c>
      <c r="I4" s="4">
        <v>48</v>
      </c>
      <c r="J4" s="7"/>
      <c r="K4" s="8">
        <f>I4*J4</f>
        <v>0</v>
      </c>
    </row>
    <row r="5" spans="1:11" ht="55.8" thickBot="1">
      <c r="A5" s="1" t="s">
        <v>11</v>
      </c>
      <c r="B5" s="1" t="s">
        <v>16</v>
      </c>
      <c r="C5" s="1">
        <v>6123</v>
      </c>
      <c r="D5" s="1">
        <v>3940</v>
      </c>
      <c r="E5" s="1">
        <v>13484</v>
      </c>
      <c r="F5" s="1" t="s">
        <v>13</v>
      </c>
      <c r="G5" s="1" t="s">
        <v>17</v>
      </c>
      <c r="H5" s="1" t="s">
        <v>18</v>
      </c>
      <c r="I5" s="4">
        <v>48</v>
      </c>
      <c r="J5" s="7"/>
      <c r="K5" s="8">
        <f t="shared" ref="K5:K6" si="0">I5*J5</f>
        <v>0</v>
      </c>
    </row>
    <row r="6" spans="1:11" ht="55.8" thickBot="1">
      <c r="A6" s="1" t="s">
        <v>19</v>
      </c>
      <c r="B6" s="1" t="s">
        <v>20</v>
      </c>
      <c r="C6" s="1">
        <v>6151</v>
      </c>
      <c r="D6" s="1">
        <v>3966</v>
      </c>
      <c r="E6" s="1">
        <v>13582</v>
      </c>
      <c r="F6" s="1" t="s">
        <v>13</v>
      </c>
      <c r="G6" s="1" t="s">
        <v>21</v>
      </c>
      <c r="H6" s="1" t="s">
        <v>22</v>
      </c>
      <c r="I6" s="4">
        <v>48</v>
      </c>
      <c r="J6" s="7"/>
      <c r="K6" s="8">
        <f t="shared" si="0"/>
        <v>0</v>
      </c>
    </row>
    <row r="7" spans="1:11" ht="30" customHeight="1" thickBot="1">
      <c r="A7" s="25" t="s">
        <v>23</v>
      </c>
      <c r="B7" s="25"/>
      <c r="C7" s="25"/>
      <c r="D7" s="25"/>
      <c r="E7" s="25"/>
      <c r="F7" s="25"/>
      <c r="G7" s="25"/>
      <c r="H7" s="25"/>
      <c r="I7" s="25"/>
      <c r="J7" s="25"/>
      <c r="K7" s="25"/>
    </row>
    <row r="8" spans="1:11" ht="55.8" thickBot="1">
      <c r="A8" s="2" t="s">
        <v>25</v>
      </c>
      <c r="B8" s="2" t="s">
        <v>26</v>
      </c>
      <c r="C8" s="2">
        <v>7059</v>
      </c>
      <c r="D8" s="2">
        <v>4799</v>
      </c>
      <c r="E8" s="2">
        <v>13487</v>
      </c>
      <c r="F8" s="2" t="s">
        <v>27</v>
      </c>
      <c r="G8" s="2" t="s">
        <v>110</v>
      </c>
      <c r="H8" s="2" t="s">
        <v>111</v>
      </c>
      <c r="I8" s="4">
        <v>46</v>
      </c>
      <c r="J8" s="7"/>
      <c r="K8" s="8">
        <f t="shared" ref="K8:K49" si="1">I8*J8</f>
        <v>0</v>
      </c>
    </row>
    <row r="9" spans="1:11" ht="55.8" thickBot="1">
      <c r="A9" s="2" t="s">
        <v>25</v>
      </c>
      <c r="B9" s="2" t="s">
        <v>28</v>
      </c>
      <c r="C9" s="2">
        <v>7034</v>
      </c>
      <c r="D9" s="2">
        <v>4774</v>
      </c>
      <c r="E9" s="2">
        <v>13583</v>
      </c>
      <c r="F9" s="2" t="s">
        <v>27</v>
      </c>
      <c r="G9" s="2" t="s">
        <v>112</v>
      </c>
      <c r="H9" s="2" t="s">
        <v>113</v>
      </c>
      <c r="I9" s="4">
        <v>46</v>
      </c>
      <c r="J9" s="7"/>
      <c r="K9" s="8">
        <f t="shared" si="1"/>
        <v>0</v>
      </c>
    </row>
    <row r="10" spans="1:11" ht="69.599999999999994" thickBot="1">
      <c r="A10" s="2" t="s">
        <v>25</v>
      </c>
      <c r="B10" s="2" t="s">
        <v>29</v>
      </c>
      <c r="C10" s="2">
        <v>7087</v>
      </c>
      <c r="D10" s="2">
        <v>4825</v>
      </c>
      <c r="E10" s="2">
        <v>13887</v>
      </c>
      <c r="F10" s="2" t="s">
        <v>27</v>
      </c>
      <c r="G10" s="2" t="s">
        <v>30</v>
      </c>
      <c r="H10" s="2" t="s">
        <v>31</v>
      </c>
      <c r="I10" s="4">
        <v>46</v>
      </c>
      <c r="J10" s="7"/>
      <c r="K10" s="8">
        <f t="shared" si="1"/>
        <v>0</v>
      </c>
    </row>
    <row r="11" spans="1:11" ht="30" customHeight="1" thickBot="1">
      <c r="A11" s="25" t="s">
        <v>32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</row>
    <row r="12" spans="1:11" ht="55.8" thickBot="1">
      <c r="A12" s="1" t="s">
        <v>33</v>
      </c>
      <c r="B12" s="1" t="s">
        <v>34</v>
      </c>
      <c r="C12" s="1">
        <v>6581</v>
      </c>
      <c r="D12" s="1">
        <v>4363</v>
      </c>
      <c r="E12" s="2">
        <v>1111020028</v>
      </c>
      <c r="F12" s="1" t="s">
        <v>35</v>
      </c>
      <c r="G12" s="1" t="s">
        <v>36</v>
      </c>
      <c r="H12" s="1" t="s">
        <v>37</v>
      </c>
      <c r="I12" s="4">
        <v>49</v>
      </c>
      <c r="J12" s="7"/>
      <c r="K12" s="8">
        <f t="shared" si="1"/>
        <v>0</v>
      </c>
    </row>
    <row r="13" spans="1:11" ht="55.8" thickBot="1">
      <c r="A13" s="1" t="s">
        <v>33</v>
      </c>
      <c r="B13" s="1" t="s">
        <v>34</v>
      </c>
      <c r="C13" s="1">
        <v>6582</v>
      </c>
      <c r="D13" s="1">
        <v>4363</v>
      </c>
      <c r="E13" s="1">
        <v>1111020029</v>
      </c>
      <c r="F13" s="1" t="s">
        <v>35</v>
      </c>
      <c r="G13" s="1" t="s">
        <v>38</v>
      </c>
      <c r="H13" s="1" t="s">
        <v>37</v>
      </c>
      <c r="I13" s="4">
        <v>49</v>
      </c>
      <c r="J13" s="7"/>
      <c r="K13" s="8">
        <f t="shared" si="1"/>
        <v>0</v>
      </c>
    </row>
    <row r="14" spans="1:11" ht="59.25" customHeight="1" thickBot="1">
      <c r="A14" s="1" t="s">
        <v>33</v>
      </c>
      <c r="B14" s="1" t="s">
        <v>16</v>
      </c>
      <c r="C14" s="1">
        <v>6533</v>
      </c>
      <c r="D14" s="1">
        <v>4323</v>
      </c>
      <c r="E14" s="1">
        <v>1111023033</v>
      </c>
      <c r="F14" s="1" t="s">
        <v>35</v>
      </c>
      <c r="G14" s="1" t="s">
        <v>39</v>
      </c>
      <c r="H14" s="1" t="s">
        <v>40</v>
      </c>
      <c r="I14" s="4">
        <v>28</v>
      </c>
      <c r="J14" s="7"/>
      <c r="K14" s="8">
        <f t="shared" si="1"/>
        <v>0</v>
      </c>
    </row>
    <row r="15" spans="1:11" ht="44.25" customHeight="1" thickBot="1">
      <c r="A15" s="1" t="s">
        <v>33</v>
      </c>
      <c r="B15" s="1" t="s">
        <v>16</v>
      </c>
      <c r="C15" s="1">
        <v>6534</v>
      </c>
      <c r="D15" s="1">
        <v>4323</v>
      </c>
      <c r="E15" s="1">
        <v>1111023031</v>
      </c>
      <c r="F15" s="1" t="s">
        <v>35</v>
      </c>
      <c r="G15" s="1" t="s">
        <v>41</v>
      </c>
      <c r="H15" s="1" t="s">
        <v>40</v>
      </c>
      <c r="I15" s="4">
        <v>28</v>
      </c>
      <c r="J15" s="7"/>
      <c r="K15" s="8">
        <f t="shared" si="1"/>
        <v>0</v>
      </c>
    </row>
    <row r="16" spans="1:11" ht="104.25" customHeight="1" thickBot="1">
      <c r="A16" s="1" t="s">
        <v>33</v>
      </c>
      <c r="B16" s="1" t="s">
        <v>16</v>
      </c>
      <c r="C16" s="1">
        <v>6552</v>
      </c>
      <c r="D16" s="1">
        <v>4338</v>
      </c>
      <c r="E16" s="1">
        <v>1111023041</v>
      </c>
      <c r="F16" s="1" t="s">
        <v>35</v>
      </c>
      <c r="G16" s="1" t="s">
        <v>42</v>
      </c>
      <c r="H16" s="1" t="s">
        <v>43</v>
      </c>
      <c r="I16" s="4">
        <v>21</v>
      </c>
      <c r="J16" s="7"/>
      <c r="K16" s="8">
        <f t="shared" si="1"/>
        <v>0</v>
      </c>
    </row>
    <row r="17" spans="1:13" ht="104.25" customHeight="1" thickBot="1">
      <c r="A17" s="1" t="s">
        <v>33</v>
      </c>
      <c r="B17" s="1" t="s">
        <v>16</v>
      </c>
      <c r="C17" s="1">
        <v>6553</v>
      </c>
      <c r="D17" s="1">
        <v>4338</v>
      </c>
      <c r="E17" s="1">
        <v>1111023039</v>
      </c>
      <c r="F17" s="1" t="s">
        <v>35</v>
      </c>
      <c r="G17" s="1" t="s">
        <v>44</v>
      </c>
      <c r="H17" s="1" t="s">
        <v>43</v>
      </c>
      <c r="I17" s="4">
        <v>21</v>
      </c>
      <c r="J17" s="7"/>
      <c r="K17" s="8">
        <f t="shared" si="1"/>
        <v>0</v>
      </c>
    </row>
    <row r="18" spans="1:13" ht="104.25" customHeight="1" thickBot="1">
      <c r="A18" s="1" t="s">
        <v>33</v>
      </c>
      <c r="B18" s="1" t="s">
        <v>45</v>
      </c>
      <c r="C18" s="1">
        <v>6567</v>
      </c>
      <c r="D18" s="1">
        <v>4351</v>
      </c>
      <c r="E18" s="1">
        <v>1111020039</v>
      </c>
      <c r="F18" s="1" t="s">
        <v>35</v>
      </c>
      <c r="G18" s="1" t="s">
        <v>46</v>
      </c>
      <c r="H18" s="1" t="s">
        <v>47</v>
      </c>
      <c r="I18" s="4">
        <v>28</v>
      </c>
      <c r="J18" s="7"/>
      <c r="K18" s="8">
        <f t="shared" si="1"/>
        <v>0</v>
      </c>
    </row>
    <row r="19" spans="1:13" ht="119.25" customHeight="1" thickBot="1">
      <c r="A19" s="1" t="s">
        <v>33</v>
      </c>
      <c r="B19" s="1" t="s">
        <v>34</v>
      </c>
      <c r="C19" s="2">
        <v>7088</v>
      </c>
      <c r="D19" s="2">
        <v>4826</v>
      </c>
      <c r="E19" s="1">
        <v>14001</v>
      </c>
      <c r="F19" s="1" t="s">
        <v>48</v>
      </c>
      <c r="G19" s="2" t="s">
        <v>49</v>
      </c>
      <c r="H19" s="2" t="s">
        <v>50</v>
      </c>
      <c r="I19" s="4">
        <v>3</v>
      </c>
      <c r="J19" s="7"/>
      <c r="K19" s="8">
        <f t="shared" si="1"/>
        <v>0</v>
      </c>
    </row>
    <row r="20" spans="1:13" ht="89.25" customHeight="1" thickBot="1">
      <c r="A20" s="1" t="s">
        <v>33</v>
      </c>
      <c r="B20" s="1" t="s">
        <v>16</v>
      </c>
      <c r="C20" s="1">
        <v>7060</v>
      </c>
      <c r="D20" s="1">
        <v>4800</v>
      </c>
      <c r="E20" s="1">
        <v>13490</v>
      </c>
      <c r="F20" s="1" t="s">
        <v>51</v>
      </c>
      <c r="G20" s="1" t="s">
        <v>52</v>
      </c>
      <c r="H20" s="1" t="s">
        <v>18</v>
      </c>
      <c r="I20" s="4">
        <v>3</v>
      </c>
      <c r="J20" s="7"/>
      <c r="K20" s="8">
        <f t="shared" si="1"/>
        <v>0</v>
      </c>
    </row>
    <row r="21" spans="1:13" ht="89.25" customHeight="1" thickBot="1">
      <c r="A21" s="1" t="s">
        <v>33</v>
      </c>
      <c r="B21" s="1" t="s">
        <v>20</v>
      </c>
      <c r="C21" s="1">
        <v>7035</v>
      </c>
      <c r="D21" s="1">
        <v>4775</v>
      </c>
      <c r="E21" s="1">
        <v>13584</v>
      </c>
      <c r="F21" s="1" t="s">
        <v>51</v>
      </c>
      <c r="G21" s="1" t="s">
        <v>53</v>
      </c>
      <c r="H21" s="1" t="s">
        <v>54</v>
      </c>
      <c r="I21" s="4">
        <v>24</v>
      </c>
      <c r="J21" s="7"/>
      <c r="K21" s="8">
        <f t="shared" si="1"/>
        <v>0</v>
      </c>
    </row>
    <row r="22" spans="1:13" ht="30" customHeight="1" thickBot="1">
      <c r="A22" s="25" t="s">
        <v>55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/>
      <c r="M22"/>
    </row>
    <row r="23" spans="1:13" ht="69.599999999999994" thickBot="1">
      <c r="A23" s="1" t="s">
        <v>56</v>
      </c>
      <c r="B23" s="1" t="s">
        <v>34</v>
      </c>
      <c r="C23" s="1">
        <v>7699</v>
      </c>
      <c r="D23" s="1">
        <v>5334</v>
      </c>
      <c r="E23" s="2">
        <v>13738</v>
      </c>
      <c r="F23" s="1" t="s">
        <v>13</v>
      </c>
      <c r="G23" s="2" t="s">
        <v>57</v>
      </c>
      <c r="H23" s="2" t="s">
        <v>15</v>
      </c>
      <c r="I23" s="9">
        <v>27</v>
      </c>
      <c r="J23" s="7"/>
      <c r="K23" s="8">
        <f t="shared" si="1"/>
        <v>0</v>
      </c>
    </row>
    <row r="24" spans="1:13" ht="55.8" thickBot="1">
      <c r="A24" s="1" t="s">
        <v>58</v>
      </c>
      <c r="B24" s="1" t="s">
        <v>34</v>
      </c>
      <c r="C24" s="1">
        <v>7246</v>
      </c>
      <c r="D24" s="1">
        <v>4926</v>
      </c>
      <c r="E24" s="1">
        <v>1111021001</v>
      </c>
      <c r="F24" s="1" t="s">
        <v>35</v>
      </c>
      <c r="G24" s="2" t="s">
        <v>59</v>
      </c>
      <c r="H24" s="2" t="s">
        <v>60</v>
      </c>
      <c r="I24" s="9">
        <v>4</v>
      </c>
      <c r="J24" s="7"/>
      <c r="K24" s="8">
        <f t="shared" si="1"/>
        <v>0</v>
      </c>
    </row>
    <row r="25" spans="1:13" ht="59.25" customHeight="1" thickBot="1">
      <c r="A25" s="1" t="s">
        <v>58</v>
      </c>
      <c r="B25" s="1" t="s">
        <v>34</v>
      </c>
      <c r="C25" s="1">
        <v>7247</v>
      </c>
      <c r="D25" s="1">
        <v>4926</v>
      </c>
      <c r="E25" s="1">
        <v>1111021002</v>
      </c>
      <c r="F25" s="1" t="s">
        <v>35</v>
      </c>
      <c r="G25" s="2" t="s">
        <v>61</v>
      </c>
      <c r="H25" s="2" t="s">
        <v>62</v>
      </c>
      <c r="I25" s="9">
        <v>4</v>
      </c>
      <c r="J25" s="7"/>
      <c r="K25" s="8">
        <f t="shared" si="1"/>
        <v>0</v>
      </c>
    </row>
    <row r="26" spans="1:13" ht="55.8" thickBot="1">
      <c r="A26" s="1" t="s">
        <v>58</v>
      </c>
      <c r="B26" s="1" t="s">
        <v>34</v>
      </c>
      <c r="C26" s="1">
        <v>7292</v>
      </c>
      <c r="D26" s="1">
        <v>4962</v>
      </c>
      <c r="E26" s="1">
        <v>1111021005</v>
      </c>
      <c r="F26" s="1" t="s">
        <v>35</v>
      </c>
      <c r="G26" s="2" t="s">
        <v>63</v>
      </c>
      <c r="H26" s="2" t="s">
        <v>37</v>
      </c>
      <c r="I26" s="9">
        <v>24</v>
      </c>
      <c r="J26" s="7"/>
      <c r="K26" s="8">
        <f t="shared" si="1"/>
        <v>0</v>
      </c>
    </row>
    <row r="27" spans="1:13" ht="55.8" thickBot="1">
      <c r="A27" s="1" t="s">
        <v>58</v>
      </c>
      <c r="B27" s="1" t="s">
        <v>34</v>
      </c>
      <c r="C27" s="1">
        <v>7293</v>
      </c>
      <c r="D27" s="1">
        <v>4962</v>
      </c>
      <c r="E27" s="1">
        <v>1111021006</v>
      </c>
      <c r="F27" s="1" t="s">
        <v>35</v>
      </c>
      <c r="G27" s="2" t="s">
        <v>64</v>
      </c>
      <c r="H27" s="2" t="s">
        <v>65</v>
      </c>
      <c r="I27" s="9">
        <v>24</v>
      </c>
      <c r="J27" s="7"/>
      <c r="K27" s="8">
        <f t="shared" si="1"/>
        <v>0</v>
      </c>
    </row>
    <row r="28" spans="1:13" ht="105" customHeight="1" thickBot="1">
      <c r="A28" s="1" t="s">
        <v>56</v>
      </c>
      <c r="B28" s="1" t="s">
        <v>16</v>
      </c>
      <c r="C28" s="1">
        <v>7661</v>
      </c>
      <c r="D28" s="1">
        <v>5298</v>
      </c>
      <c r="E28" s="2">
        <v>13493</v>
      </c>
      <c r="F28" s="1" t="s">
        <v>13</v>
      </c>
      <c r="G28" s="1" t="s">
        <v>66</v>
      </c>
      <c r="H28" s="1" t="s">
        <v>18</v>
      </c>
      <c r="I28" s="9">
        <v>27</v>
      </c>
      <c r="J28" s="7"/>
      <c r="K28" s="8">
        <f t="shared" si="1"/>
        <v>0</v>
      </c>
    </row>
    <row r="29" spans="1:13" ht="74.25" customHeight="1" thickBot="1">
      <c r="A29" s="1" t="s">
        <v>58</v>
      </c>
      <c r="B29" s="1" t="s">
        <v>16</v>
      </c>
      <c r="C29" s="1">
        <v>7268</v>
      </c>
      <c r="D29" s="1">
        <v>4942</v>
      </c>
      <c r="E29" s="2">
        <v>1111023046</v>
      </c>
      <c r="F29" s="1" t="s">
        <v>35</v>
      </c>
      <c r="G29" s="1" t="s">
        <v>67</v>
      </c>
      <c r="H29" s="1" t="s">
        <v>40</v>
      </c>
      <c r="I29" s="9">
        <v>28</v>
      </c>
      <c r="J29" s="7"/>
      <c r="K29" s="8">
        <f t="shared" si="1"/>
        <v>0</v>
      </c>
    </row>
    <row r="30" spans="1:13" ht="74.25" customHeight="1" thickBot="1">
      <c r="A30" s="1" t="s">
        <v>58</v>
      </c>
      <c r="B30" s="1" t="s">
        <v>16</v>
      </c>
      <c r="C30" s="1">
        <v>7269</v>
      </c>
      <c r="D30" s="1">
        <v>4942</v>
      </c>
      <c r="E30" s="2">
        <v>1111023044</v>
      </c>
      <c r="F30" s="1" t="s">
        <v>35</v>
      </c>
      <c r="G30" s="1" t="s">
        <v>68</v>
      </c>
      <c r="H30" s="1" t="s">
        <v>40</v>
      </c>
      <c r="I30" s="9">
        <v>28</v>
      </c>
      <c r="J30" s="7"/>
      <c r="K30" s="8">
        <f t="shared" si="1"/>
        <v>0</v>
      </c>
    </row>
    <row r="31" spans="1:13" ht="55.8" thickBot="1">
      <c r="A31" s="1" t="s">
        <v>56</v>
      </c>
      <c r="B31" s="1" t="s">
        <v>45</v>
      </c>
      <c r="C31" s="1">
        <v>7637</v>
      </c>
      <c r="D31" s="1">
        <v>5274</v>
      </c>
      <c r="E31" s="2">
        <v>14126</v>
      </c>
      <c r="F31" s="1" t="s">
        <v>13</v>
      </c>
      <c r="G31" s="1" t="s">
        <v>69</v>
      </c>
      <c r="H31" s="1" t="s">
        <v>70</v>
      </c>
      <c r="I31" s="9">
        <v>18</v>
      </c>
      <c r="J31" s="7"/>
      <c r="K31" s="8">
        <f t="shared" si="1"/>
        <v>0</v>
      </c>
    </row>
    <row r="32" spans="1:13" ht="55.8" thickBot="1">
      <c r="A32" s="1" t="s">
        <v>58</v>
      </c>
      <c r="B32" s="1" t="s">
        <v>45</v>
      </c>
      <c r="C32" s="1">
        <v>7617</v>
      </c>
      <c r="D32" s="1">
        <v>5254</v>
      </c>
      <c r="E32" s="2">
        <v>14131</v>
      </c>
      <c r="F32" s="1" t="s">
        <v>13</v>
      </c>
      <c r="G32" s="1" t="s">
        <v>71</v>
      </c>
      <c r="H32" s="1" t="s">
        <v>72</v>
      </c>
      <c r="I32" s="9">
        <v>9</v>
      </c>
      <c r="J32" s="7"/>
      <c r="K32" s="8">
        <f t="shared" si="1"/>
        <v>0</v>
      </c>
    </row>
    <row r="33" spans="1:11" ht="55.8" thickBot="1">
      <c r="A33" s="1" t="s">
        <v>58</v>
      </c>
      <c r="B33" s="1" t="s">
        <v>45</v>
      </c>
      <c r="C33" s="1">
        <v>7286</v>
      </c>
      <c r="D33" s="1">
        <v>4956</v>
      </c>
      <c r="E33" s="2">
        <v>1111021017</v>
      </c>
      <c r="F33" s="1" t="s">
        <v>35</v>
      </c>
      <c r="G33" s="1" t="s">
        <v>73</v>
      </c>
      <c r="H33" s="1" t="s">
        <v>74</v>
      </c>
      <c r="I33" s="9">
        <v>28</v>
      </c>
      <c r="J33" s="7"/>
      <c r="K33" s="8">
        <f t="shared" si="1"/>
        <v>0</v>
      </c>
    </row>
    <row r="34" spans="1:11" ht="30" customHeight="1" thickBot="1">
      <c r="A34" s="25" t="s">
        <v>75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</row>
    <row r="35" spans="1:11" ht="69.599999999999994" thickBot="1">
      <c r="A35" s="1" t="s">
        <v>11</v>
      </c>
      <c r="B35" s="1" t="s">
        <v>76</v>
      </c>
      <c r="C35" s="1">
        <v>7001</v>
      </c>
      <c r="D35" s="1">
        <v>4741</v>
      </c>
      <c r="E35" s="1">
        <v>13655</v>
      </c>
      <c r="F35" s="1" t="s">
        <v>13</v>
      </c>
      <c r="G35" s="1" t="s">
        <v>77</v>
      </c>
      <c r="H35" s="1" t="s">
        <v>78</v>
      </c>
      <c r="I35" s="9">
        <v>47</v>
      </c>
      <c r="J35" s="7"/>
      <c r="K35" s="8">
        <f t="shared" si="1"/>
        <v>0</v>
      </c>
    </row>
    <row r="36" spans="1:11" ht="55.8" thickBot="1">
      <c r="A36" s="1" t="s">
        <v>25</v>
      </c>
      <c r="B36" s="1" t="s">
        <v>76</v>
      </c>
      <c r="C36" s="1">
        <v>7002</v>
      </c>
      <c r="D36" s="1">
        <v>4742</v>
      </c>
      <c r="E36" s="1">
        <v>13656</v>
      </c>
      <c r="F36" s="1" t="s">
        <v>13</v>
      </c>
      <c r="G36" s="1" t="s">
        <v>79</v>
      </c>
      <c r="H36" s="1" t="s">
        <v>80</v>
      </c>
      <c r="I36" s="9">
        <v>46</v>
      </c>
      <c r="J36" s="7"/>
      <c r="K36" s="8">
        <f t="shared" si="1"/>
        <v>0</v>
      </c>
    </row>
    <row r="37" spans="1:11" ht="55.8" thickBot="1">
      <c r="A37" s="1" t="s">
        <v>33</v>
      </c>
      <c r="B37" s="1" t="s">
        <v>76</v>
      </c>
      <c r="C37" s="1">
        <v>7003</v>
      </c>
      <c r="D37" s="1">
        <v>4743</v>
      </c>
      <c r="E37" s="1">
        <v>13657</v>
      </c>
      <c r="F37" s="1" t="s">
        <v>13</v>
      </c>
      <c r="G37" s="1" t="s">
        <v>81</v>
      </c>
      <c r="H37" s="1" t="s">
        <v>80</v>
      </c>
      <c r="I37" s="9">
        <v>52</v>
      </c>
      <c r="J37" s="7"/>
      <c r="K37" s="8">
        <f t="shared" si="1"/>
        <v>0</v>
      </c>
    </row>
    <row r="38" spans="1:11" ht="55.8" thickBot="1">
      <c r="A38" s="1" t="s">
        <v>58</v>
      </c>
      <c r="B38" s="1" t="s">
        <v>76</v>
      </c>
      <c r="C38" s="1">
        <v>7004</v>
      </c>
      <c r="D38" s="1">
        <v>4744</v>
      </c>
      <c r="E38" s="1">
        <v>13658</v>
      </c>
      <c r="F38" s="1" t="s">
        <v>13</v>
      </c>
      <c r="G38" s="1" t="s">
        <v>82</v>
      </c>
      <c r="H38" s="1" t="s">
        <v>83</v>
      </c>
      <c r="I38" s="9">
        <v>55</v>
      </c>
      <c r="J38" s="7"/>
      <c r="K38" s="8">
        <f t="shared" si="1"/>
        <v>0</v>
      </c>
    </row>
    <row r="39" spans="1:11" ht="30" customHeight="1" thickBot="1">
      <c r="A39" s="25" t="s">
        <v>84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</row>
    <row r="40" spans="1:11" ht="55.8" thickBot="1">
      <c r="A40" s="1" t="s">
        <v>11</v>
      </c>
      <c r="B40" s="1" t="s">
        <v>85</v>
      </c>
      <c r="C40" s="1">
        <v>5983</v>
      </c>
      <c r="D40" s="1">
        <v>3823</v>
      </c>
      <c r="E40" s="1">
        <v>6616046753</v>
      </c>
      <c r="F40" s="1" t="s">
        <v>35</v>
      </c>
      <c r="G40" s="1" t="s">
        <v>86</v>
      </c>
      <c r="H40" s="1" t="s">
        <v>87</v>
      </c>
      <c r="I40" s="9">
        <v>18</v>
      </c>
      <c r="J40" s="7"/>
      <c r="K40" s="8">
        <f t="shared" si="1"/>
        <v>0</v>
      </c>
    </row>
    <row r="41" spans="1:11" ht="55.8" thickBot="1">
      <c r="A41" s="1" t="s">
        <v>25</v>
      </c>
      <c r="B41" s="1" t="s">
        <v>85</v>
      </c>
      <c r="C41" s="1">
        <v>6994</v>
      </c>
      <c r="D41" s="1">
        <v>4734</v>
      </c>
      <c r="E41" s="1">
        <v>13535</v>
      </c>
      <c r="F41" s="1" t="s">
        <v>13</v>
      </c>
      <c r="G41" s="1" t="s">
        <v>88</v>
      </c>
      <c r="H41" s="1" t="s">
        <v>89</v>
      </c>
      <c r="I41" s="9">
        <v>26</v>
      </c>
      <c r="J41" s="7"/>
      <c r="K41" s="8">
        <f t="shared" si="1"/>
        <v>0</v>
      </c>
    </row>
    <row r="42" spans="1:11" ht="55.8" thickBot="1">
      <c r="A42" s="1" t="s">
        <v>33</v>
      </c>
      <c r="B42" s="1" t="s">
        <v>85</v>
      </c>
      <c r="C42" s="1">
        <v>6995</v>
      </c>
      <c r="D42" s="1">
        <v>4735</v>
      </c>
      <c r="E42" s="1">
        <v>13537</v>
      </c>
      <c r="F42" s="1" t="s">
        <v>13</v>
      </c>
      <c r="G42" s="1" t="s">
        <v>90</v>
      </c>
      <c r="H42" s="1" t="s">
        <v>91</v>
      </c>
      <c r="I42" s="9">
        <v>21</v>
      </c>
      <c r="J42" s="7"/>
      <c r="K42" s="8">
        <f t="shared" si="1"/>
        <v>0</v>
      </c>
    </row>
    <row r="43" spans="1:11" ht="42" thickBot="1">
      <c r="A43" s="1" t="s">
        <v>58</v>
      </c>
      <c r="B43" s="1" t="s">
        <v>85</v>
      </c>
      <c r="C43" s="1">
        <v>7289</v>
      </c>
      <c r="D43" s="1">
        <v>4959</v>
      </c>
      <c r="E43" s="1">
        <v>6611021001</v>
      </c>
      <c r="F43" s="1" t="s">
        <v>35</v>
      </c>
      <c r="G43" s="1" t="s">
        <v>92</v>
      </c>
      <c r="H43" s="1" t="s">
        <v>87</v>
      </c>
      <c r="I43" s="9">
        <v>22</v>
      </c>
      <c r="J43" s="7"/>
      <c r="K43" s="8">
        <f t="shared" si="1"/>
        <v>0</v>
      </c>
    </row>
    <row r="44" spans="1:11" ht="42" thickBot="1">
      <c r="A44" s="1" t="s">
        <v>58</v>
      </c>
      <c r="B44" s="1" t="s">
        <v>93</v>
      </c>
      <c r="C44" s="1">
        <v>7389</v>
      </c>
      <c r="D44" s="1">
        <v>5048</v>
      </c>
      <c r="E44" s="1"/>
      <c r="F44" s="1" t="s">
        <v>94</v>
      </c>
      <c r="G44" s="1" t="s">
        <v>95</v>
      </c>
      <c r="H44" s="1" t="s">
        <v>96</v>
      </c>
      <c r="I44" s="9">
        <v>33</v>
      </c>
      <c r="J44" s="7"/>
      <c r="K44" s="8">
        <f t="shared" si="1"/>
        <v>0</v>
      </c>
    </row>
    <row r="45" spans="1:11" ht="42" thickBot="1">
      <c r="A45" s="1" t="s">
        <v>11</v>
      </c>
      <c r="B45" s="1" t="s">
        <v>97</v>
      </c>
      <c r="C45" s="2">
        <v>6128</v>
      </c>
      <c r="D45" s="2">
        <v>3944</v>
      </c>
      <c r="E45" s="1">
        <v>1000118441</v>
      </c>
      <c r="F45" s="1" t="s">
        <v>98</v>
      </c>
      <c r="G45" s="2" t="s">
        <v>99</v>
      </c>
      <c r="H45" s="2" t="s">
        <v>100</v>
      </c>
      <c r="I45" s="9">
        <v>31</v>
      </c>
      <c r="J45" s="7"/>
      <c r="K45" s="8">
        <f t="shared" si="1"/>
        <v>0</v>
      </c>
    </row>
    <row r="46" spans="1:11" ht="83.4" thickBot="1">
      <c r="A46" s="1" t="s">
        <v>25</v>
      </c>
      <c r="B46" s="1" t="s">
        <v>97</v>
      </c>
      <c r="C46" s="2">
        <v>6938</v>
      </c>
      <c r="D46" s="2">
        <v>4686</v>
      </c>
      <c r="E46" s="1">
        <v>3000206782</v>
      </c>
      <c r="F46" s="2" t="s">
        <v>98</v>
      </c>
      <c r="G46" s="2" t="s">
        <v>101</v>
      </c>
      <c r="H46" s="2" t="s">
        <v>102</v>
      </c>
      <c r="I46" s="9">
        <v>20</v>
      </c>
      <c r="J46" s="7"/>
      <c r="K46" s="8">
        <f t="shared" si="1"/>
        <v>0</v>
      </c>
    </row>
    <row r="47" spans="1:11" ht="55.8" thickBot="1">
      <c r="A47" s="1" t="s">
        <v>33</v>
      </c>
      <c r="B47" s="1" t="s">
        <v>97</v>
      </c>
      <c r="C47" s="2">
        <v>6939</v>
      </c>
      <c r="D47" s="2">
        <v>4687</v>
      </c>
      <c r="E47" s="1">
        <v>3000207658</v>
      </c>
      <c r="F47" s="2" t="s">
        <v>98</v>
      </c>
      <c r="G47" s="2" t="s">
        <v>103</v>
      </c>
      <c r="H47" s="2" t="s">
        <v>104</v>
      </c>
      <c r="I47" s="9">
        <v>32</v>
      </c>
      <c r="J47" s="7"/>
      <c r="K47" s="8">
        <f t="shared" si="1"/>
        <v>0</v>
      </c>
    </row>
    <row r="48" spans="1:11" ht="83.4" thickBot="1">
      <c r="A48" s="1" t="s">
        <v>58</v>
      </c>
      <c r="B48" s="1" t="s">
        <v>97</v>
      </c>
      <c r="C48" s="2">
        <v>7512</v>
      </c>
      <c r="D48" s="2">
        <v>5167</v>
      </c>
      <c r="E48" s="1"/>
      <c r="F48" s="2" t="s">
        <v>98</v>
      </c>
      <c r="G48" s="2" t="s">
        <v>105</v>
      </c>
      <c r="H48" s="2" t="s">
        <v>106</v>
      </c>
      <c r="I48" s="9">
        <v>33</v>
      </c>
      <c r="J48" s="7"/>
      <c r="K48" s="8">
        <f t="shared" si="1"/>
        <v>0</v>
      </c>
    </row>
    <row r="49" spans="1:20" ht="42" thickBot="1">
      <c r="A49" s="1" t="s">
        <v>58</v>
      </c>
      <c r="B49" s="1" t="s">
        <v>107</v>
      </c>
      <c r="C49" s="2">
        <v>7492</v>
      </c>
      <c r="D49" s="2">
        <v>5148</v>
      </c>
      <c r="E49" s="1">
        <v>1000119018</v>
      </c>
      <c r="F49" s="2" t="s">
        <v>98</v>
      </c>
      <c r="G49" s="2" t="s">
        <v>108</v>
      </c>
      <c r="H49" s="2" t="s">
        <v>109</v>
      </c>
      <c r="I49" s="9">
        <v>13</v>
      </c>
      <c r="J49" s="7"/>
      <c r="K49" s="8">
        <f t="shared" si="1"/>
        <v>0</v>
      </c>
    </row>
    <row r="50" spans="1:20" ht="16.2" customHeight="1">
      <c r="A50" s="13" t="s">
        <v>114</v>
      </c>
      <c r="B50" s="14"/>
      <c r="C50" s="14"/>
      <c r="D50" s="14"/>
      <c r="E50" s="14"/>
      <c r="F50" s="14"/>
      <c r="G50" s="15"/>
      <c r="H50" s="19">
        <f>SUM(K4:K6,K8:K10,K12:K21,K23:K33,K35:K38,K40:K49)</f>
        <v>0</v>
      </c>
      <c r="I50" s="20"/>
      <c r="J50" s="20"/>
      <c r="K50" s="21"/>
    </row>
    <row r="51" spans="1:20" ht="14.4" customHeight="1" thickBot="1">
      <c r="A51" s="16"/>
      <c r="B51" s="17"/>
      <c r="C51" s="17"/>
      <c r="D51" s="17"/>
      <c r="E51" s="17"/>
      <c r="F51" s="17"/>
      <c r="G51" s="18"/>
      <c r="H51" s="22"/>
      <c r="I51" s="23"/>
      <c r="J51" s="23"/>
      <c r="K51" s="24"/>
    </row>
    <row r="52" spans="1:20" ht="14.4" customHeight="1">
      <c r="A52" s="13" t="s">
        <v>115</v>
      </c>
      <c r="B52" s="14"/>
      <c r="C52" s="14"/>
      <c r="D52" s="14"/>
      <c r="E52" s="14"/>
      <c r="F52" s="14"/>
      <c r="G52" s="15"/>
      <c r="H52" s="19">
        <f>H54-H50</f>
        <v>0</v>
      </c>
      <c r="I52" s="20"/>
      <c r="J52" s="20"/>
      <c r="K52" s="21"/>
    </row>
    <row r="53" spans="1:20" ht="14.4" customHeight="1" thickBot="1">
      <c r="A53" s="16"/>
      <c r="B53" s="17"/>
      <c r="C53" s="17"/>
      <c r="D53" s="17"/>
      <c r="E53" s="17"/>
      <c r="F53" s="17"/>
      <c r="G53" s="18"/>
      <c r="H53" s="22"/>
      <c r="I53" s="23"/>
      <c r="J53" s="23"/>
      <c r="K53" s="24"/>
    </row>
    <row r="54" spans="1:20">
      <c r="A54" s="13" t="s">
        <v>116</v>
      </c>
      <c r="B54" s="14"/>
      <c r="C54" s="14"/>
      <c r="D54" s="14"/>
      <c r="E54" s="14"/>
      <c r="F54" s="14"/>
      <c r="G54" s="15"/>
      <c r="H54" s="19">
        <f>H50*1.05</f>
        <v>0</v>
      </c>
      <c r="I54" s="20"/>
      <c r="J54" s="20"/>
      <c r="K54" s="21"/>
      <c r="L54" s="5"/>
      <c r="M54" s="5"/>
      <c r="N54" s="5"/>
      <c r="O54" s="5"/>
      <c r="P54" s="5"/>
      <c r="Q54" s="5"/>
      <c r="R54" s="5"/>
      <c r="S54" s="5"/>
      <c r="T54" s="5"/>
    </row>
    <row r="55" spans="1:20" ht="15" thickBot="1">
      <c r="A55" s="16"/>
      <c r="B55" s="17"/>
      <c r="C55" s="17"/>
      <c r="D55" s="17"/>
      <c r="E55" s="17"/>
      <c r="F55" s="17"/>
      <c r="G55" s="18"/>
      <c r="H55" s="22"/>
      <c r="I55" s="23"/>
      <c r="J55" s="23"/>
      <c r="K55" s="24"/>
    </row>
  </sheetData>
  <mergeCells count="13">
    <mergeCell ref="A1:K1"/>
    <mergeCell ref="A52:G53"/>
    <mergeCell ref="H52:K53"/>
    <mergeCell ref="A54:G55"/>
    <mergeCell ref="H54:K55"/>
    <mergeCell ref="A34:K34"/>
    <mergeCell ref="A39:K39"/>
    <mergeCell ref="A3:K3"/>
    <mergeCell ref="A7:K7"/>
    <mergeCell ref="A11:K11"/>
    <mergeCell ref="A22:K22"/>
    <mergeCell ref="A50:G51"/>
    <mergeCell ref="H50:K51"/>
  </mergeCells>
  <pageMargins left="0.7" right="0.7" top="0.75" bottom="0.75" header="0.3" footer="0.3"/>
  <pageSetup paperSize="9" scale="83" fitToHeight="0" orientation="landscape" r:id="rId1"/>
  <headerFooter>
    <oddHeader>&amp;RINTERNO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List1!_Hlk200959203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Tanja</dc:creator>
  <cp:lastModifiedBy>Radovan Kapelski</cp:lastModifiedBy>
  <cp:lastPrinted>2026-07-03T10:22:02Z</cp:lastPrinted>
  <dcterms:created xsi:type="dcterms:W3CDTF">2015-06-05T18:19:34Z</dcterms:created>
  <dcterms:modified xsi:type="dcterms:W3CDTF">2026-07-03T10:30:06Z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0d098406-e4fd-4107-aa7b-c7c6a90a2ba0</vt:lpwstr>
  </property>
  <property fmtid="{D5CDD505-2E9C-101B-9397-08002B2CF9AE}" pid="3" name="KLASIFIKACIJA">
    <vt:lpwstr>INTERNO</vt:lpwstr>
  </property>
</Properties>
</file>