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tanja_kapelski_skole_hr/Documents/Desktop/Tanja_covid/Jednostavna nabava/2026/Udžbenici/JN - udžbenici PN/"/>
    </mc:Choice>
  </mc:AlternateContent>
  <xr:revisionPtr revIDLastSave="68" documentId="11_A17BBD2378F9C8931D02F9A7F54C8D7C0A904F22" xr6:coauthVersionLast="47" xr6:coauthVersionMax="47" xr10:uidLastSave="{57376BDD-D1B3-493C-8AA6-D79F73EE5DE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2" i="1"/>
  <c r="K40" i="1"/>
  <c r="K38" i="1"/>
  <c r="K36" i="1"/>
  <c r="K34" i="1"/>
  <c r="K32" i="1"/>
  <c r="K30" i="1"/>
  <c r="K29" i="1"/>
  <c r="K27" i="1"/>
  <c r="K25" i="1"/>
  <c r="K24" i="1"/>
  <c r="K23" i="1"/>
  <c r="K22" i="1"/>
  <c r="K11" i="1"/>
  <c r="K20" i="1"/>
  <c r="K19" i="1"/>
  <c r="K18" i="1"/>
  <c r="K17" i="1"/>
  <c r="K16" i="1"/>
  <c r="K15" i="1"/>
  <c r="K14" i="1"/>
  <c r="K13" i="1"/>
  <c r="K12" i="1"/>
  <c r="K10" i="1"/>
  <c r="K9" i="1"/>
  <c r="K8" i="1"/>
  <c r="K7" i="1"/>
  <c r="K6" i="1"/>
  <c r="K5" i="1"/>
  <c r="H60" i="1" l="1"/>
  <c r="H64" i="1" s="1"/>
  <c r="H62" i="1" s="1"/>
</calcChain>
</file>

<file path=xl/sharedStrings.xml><?xml version="1.0" encoding="utf-8"?>
<sst xmlns="http://schemas.openxmlformats.org/spreadsheetml/2006/main" count="248" uniqueCount="132">
  <si>
    <t>razred</t>
  </si>
  <si>
    <t>PREDMET</t>
  </si>
  <si>
    <t>reg. br.</t>
  </si>
  <si>
    <t>šifra kompleta</t>
  </si>
  <si>
    <t>šifra</t>
  </si>
  <si>
    <t>nakladnik</t>
  </si>
  <si>
    <t>naslov</t>
  </si>
  <si>
    <t>autor(i)</t>
  </si>
  <si>
    <t>količina</t>
  </si>
  <si>
    <t>cijena u eurima</t>
  </si>
  <si>
    <t>ukupan iznos</t>
  </si>
  <si>
    <t>HRVATSKI JEZIK</t>
  </si>
  <si>
    <t>5.</t>
  </si>
  <si>
    <t>Hrvatski jezik</t>
  </si>
  <si>
    <t>Naklada Ljevak</t>
  </si>
  <si>
    <t>Hrvatska čitanka 5: čitanka za 5. razred osnovne škole</t>
  </si>
  <si>
    <t>Mirjana Jukić, Slavica Kovač, Iverka Kraševac, Dubravka Težak, Martina Tunuković, Martina Valec-Rebić</t>
  </si>
  <si>
    <t xml:space="preserve">5. </t>
  </si>
  <si>
    <t>Hrvatska čitanka 5 za dopunski i individualizirani rad: hrvatska čitanka za dopunski i individualizirani rad za 5. razred osnovne škole</t>
  </si>
  <si>
    <t>Vesna Dunatov, Anita Petrić, Marija Čelan-Mijić, Ivana Šabić</t>
  </si>
  <si>
    <t>Hrvatska krijesnica 5: udžbenik iz hrvatskoga jezika za 5. razred osnovne škole</t>
  </si>
  <si>
    <t>Slavica Kovač, Mirjana Jukić</t>
  </si>
  <si>
    <t>Hrvatska krijesnica 5: udžbenik za dopunski i individualizirani rad iz hrvatskoga jezika za 5. razred osnovne škole</t>
  </si>
  <si>
    <t>Vesna Dunatov, Anita Petrić</t>
  </si>
  <si>
    <t>6.</t>
  </si>
  <si>
    <t>Hrvatska čitanka 6: čitanka za 6. razred osnovne škole</t>
  </si>
  <si>
    <t xml:space="preserve">6. </t>
  </si>
  <si>
    <t xml:space="preserve">7. </t>
  </si>
  <si>
    <t>Hrvatska čitanka 7: čitanka za 7. razred osnovne škole</t>
  </si>
  <si>
    <t>7.</t>
  </si>
  <si>
    <t>Hrvatska čitanka 7 za dopunski i individualizirani rad</t>
  </si>
  <si>
    <t>Hrvatska krijesnica 7: udžbenik iz hrvatskog jezika za 7. razred osnovne škole</t>
  </si>
  <si>
    <t>Hrvatska krijesnica 7: udžbenik za dopunski i individualizirani rad iz hrvatskoga jezika za 7. razred</t>
  </si>
  <si>
    <t xml:space="preserve">Vesna Dunatov, Anita Petrić  </t>
  </si>
  <si>
    <t xml:space="preserve">8. </t>
  </si>
  <si>
    <t>Hrvatska čitanka 8: čitanka za 8. razred osnovne škole</t>
  </si>
  <si>
    <t>Mirjana Jukić, Slavica Kovač</t>
  </si>
  <si>
    <t>Hrvatska čitanka za 8. razred osnovne škole za dopunski i individualizirani rad</t>
  </si>
  <si>
    <t>Suzana Ruško, Marija Čelan-Mijić, Ivana Šabić</t>
  </si>
  <si>
    <t xml:space="preserve">Hrvatska krijesnica 8: udžbenik iz hrvatskog jezika za 8. razred osnovne škole  </t>
  </si>
  <si>
    <t>Hrvatska krijesnica za 8. razred osnovne škole za dopunski i individualizirani rad</t>
  </si>
  <si>
    <t>MATEMATIKA</t>
  </si>
  <si>
    <t>Matematika</t>
  </si>
  <si>
    <t>Školska knjiga</t>
  </si>
  <si>
    <t>MATEMATIKA 5: udžbenik matematike s dodatnim digitalnim sadržajima u petom razredu osnovne škole sa zadatcima za rješavanje, 1. i 2. dio</t>
  </si>
  <si>
    <t>Branka Antunović Piton, Marjana Kuliš, Ivana Matić, Natalija Zvelf</t>
  </si>
  <si>
    <t>MATEMATIKA 7, udžbenik za pomoć u učenju matematike u sedmom razredu osnovne škole</t>
  </si>
  <si>
    <t xml:space="preserve">Tanja Djaković, Ljiljana Peretin, Denis Vujanović: </t>
  </si>
  <si>
    <t>8.</t>
  </si>
  <si>
    <t>Profil Klett</t>
  </si>
  <si>
    <t>MATEMATIKA 8, radni udžbenik za pomoć učenicima pri učenju matematike u 8. razredu osnovne škole, 1. i 2. svezak</t>
  </si>
  <si>
    <t>Zvonimir Šikić, Vlado Halusek, Višnja Matošević, Vesna Draženović Žitko, Iva Golac Jakopović, Zlatko Lobor, Melita Milić, Tamara Nemeth, Goran Stajčić, Milana Vuković</t>
  </si>
  <si>
    <t>MATEMATIKA 8: udžbenik matematike za osmi razred osnovne škole, 1. i 2. svezak</t>
  </si>
  <si>
    <t>Z. Šikić, V. Draženović Žitko, I. Golac Jakopović, Z. Lobor, M. Milić, T. Nemeth, G. Stajčić, M. Vuković</t>
  </si>
  <si>
    <t>PRIRODA</t>
  </si>
  <si>
    <t>Priroda</t>
  </si>
  <si>
    <t>Alfa</t>
  </si>
  <si>
    <t>PRIRODA 6 - Udžbenik iz prirode za šesti razred osnovne škole (za učenike kojima je određen primjereni program osnovnog odgoja i obrazovanja)</t>
  </si>
  <si>
    <t>Marijana Bastić, Valerija Begić, Ana Bakarić, Bernarda Kralj Golub</t>
  </si>
  <si>
    <t>BIOLOGIJA</t>
  </si>
  <si>
    <t>Biologija</t>
  </si>
  <si>
    <t>Biologija 8 - udžbenik iz biologije za osmi razred osnovne škole</t>
  </si>
  <si>
    <t>Valerija Begić, Marijana Bastić, Ana Bakarić, Julijana Madaj</t>
  </si>
  <si>
    <t>BIOLOGIJA 8 - Udžbenik iz biologije za osmi razred osnovne škole (za učenike kojima je određen primjereni program osnovnog odgoja i obrazovanja)</t>
  </si>
  <si>
    <t>Valerija Begić, Marijana Bastić, Julijana Madaj Prpić, Ana Bakarić</t>
  </si>
  <si>
    <t>KEMIJA</t>
  </si>
  <si>
    <t>Kemija</t>
  </si>
  <si>
    <t>KEMIJA 8 - udžbenik kemije s dodatnim digitalnim sadržajima u osmom razredu osnovne škole</t>
  </si>
  <si>
    <t>Sanja Lukić,Ivana Marić Zerdun.Marija Varga,Dunja Maričević,Sandra Krmpotić Gržančić</t>
  </si>
  <si>
    <t>FIZIKA</t>
  </si>
  <si>
    <t>Fizika</t>
  </si>
  <si>
    <t>Jasna Bagić Ljubičić</t>
  </si>
  <si>
    <t>GEOGRAFIJA</t>
  </si>
  <si>
    <t>Geografija</t>
  </si>
  <si>
    <r>
      <t xml:space="preserve">GEA4, </t>
    </r>
    <r>
      <rPr>
        <sz val="11"/>
        <color theme="1"/>
        <rFont val="Times New Roman"/>
        <family val="1"/>
        <charset val="238"/>
      </rPr>
      <t>udžbenik geografije u osmom  razredu osnovne škole</t>
    </r>
  </si>
  <si>
    <t>Danijel Orešić, Ružica Vuk, Igor Tišma, Alenka Bujan</t>
  </si>
  <si>
    <t>POVIJEST</t>
  </si>
  <si>
    <t>LIKOVNA KULTURA</t>
  </si>
  <si>
    <t xml:space="preserve">Likovna kultura </t>
  </si>
  <si>
    <t xml:space="preserve">MOJE BOJE 8: udžbenik likovne kulture s dodatnim digitalnim sadržajima u osmom razredu osnovne škole </t>
  </si>
  <si>
    <t>Miroslav Huzjak, Kristina Horvat-Blažinović</t>
  </si>
  <si>
    <t xml:space="preserve">INFORMATIKA </t>
  </si>
  <si>
    <t>Informatika</t>
  </si>
  <si>
    <t>#MOJPORTAL 8 : udžbenik informatike u osmom razredu osnovne škole</t>
  </si>
  <si>
    <t>Magdalena Babić, Nikolina Bubica, Stanko Leko, Zoran Dimovski, Mario Stančić, Ivana Ružić, Nikola Mihočka, Branko Vejnović</t>
  </si>
  <si>
    <t>ENGLESKI JEZIK</t>
  </si>
  <si>
    <t>Engleski jezik – redovni</t>
  </si>
  <si>
    <t>OXFORD</t>
  </si>
  <si>
    <t>ENGLISH PLUS SECOND EDITION 1 : Class book with Practice Kit; udžbenik engleskog jezika za 5. razred osnovne škole, 5. godina učenja</t>
  </si>
  <si>
    <t>Ben Wetz</t>
  </si>
  <si>
    <t>9781292106700, 97811292415932</t>
  </si>
  <si>
    <t>WIDER WORLD 2 : with extra online practice : za 6. razred (6. godina učenja)</t>
  </si>
  <si>
    <t>Bob Hastings, Stuart McKinlay</t>
  </si>
  <si>
    <t>Engleski jezik - izborni</t>
  </si>
  <si>
    <t>GO GETTER 2 : student's book with extra online practice : udžbenik za 6. razred osnovne skole (treća godina učenja)</t>
  </si>
  <si>
    <t>Jayne Croxford, Graham Fruen</t>
  </si>
  <si>
    <t>9781292106946, 9781292415987</t>
  </si>
  <si>
    <t>WIDER WORLD 3 : with extra online practice : za 7. razred (7. godina učenja)</t>
  </si>
  <si>
    <t>Carolyn Barracclough, Suzanne Gaynor</t>
  </si>
  <si>
    <t>GO GETTER 3 : with extra online practice : za 6. razred i 7. razred, drugi strani jezik (3. godina i 4. godina učenja)</t>
  </si>
  <si>
    <t>Sandy Zervas, Catherine Bright</t>
  </si>
  <si>
    <t>RIGHT ON! 4 : udžbenik iz engleskog jezika za osmi razred osnovne škole (osma godina učenja)</t>
  </si>
  <si>
    <t>Jenny Dooley</t>
  </si>
  <si>
    <t>GO GETTER 4 : with extra online practice : za 7. i 8. razred, drugi strani jezik (4. i 5. godina učenja)</t>
  </si>
  <si>
    <t>NJEMAČKI JEZIK</t>
  </si>
  <si>
    <t>Njemački jezik - redovni</t>
  </si>
  <si>
    <t>APPLAUS! PLUS 5 : udžbenik njemačkoga jezika za peti razred osnovne škole, peta godina učenja</t>
  </si>
  <si>
    <t>Gordana Barišić Lazar, Ivana Vukančić</t>
  </si>
  <si>
    <t>Njemački jezik - izborni</t>
  </si>
  <si>
    <t>MAXIMAL 2 : udžbenik njemačkoga jezika za peti razred osnovne škole, druga godina učenja</t>
  </si>
  <si>
    <t>Giorgio Motta, Elzbieta Krulak-Kempisty, Claudia Brass, Dagmar Glück, Mirjana Klobučar</t>
  </si>
  <si>
    <t>LOGISCH! A2.1 NEU : udžbenik za njemački jezik, 6. razred osnovne škole, 6. godina učenja, 1. strani jezik</t>
  </si>
  <si>
    <t>Stefanie Dengler, Sarah Fleer, Paul Rusch, Cordula Schurig</t>
  </si>
  <si>
    <t>MAXIMAL 3 : udžbenik njemačkoga jezika za šesti razred osnovne škole, treća godina učenja</t>
  </si>
  <si>
    <t>LOGISCH! A2.2 NEU : udžbenik za njemački jezik, 7. razred osnovne škole, 7. godina učenja, 1. strani jezik</t>
  </si>
  <si>
    <t>MAXIMAL 4 : udžbenik njemačkoga jezika za sedmi razred osnovne škole, četvrta godina učenja</t>
  </si>
  <si>
    <t>Giorgio Motta, Elzbieta Krulak-Kempisty, Dagmar Glück, Kerstin Reinke, Mirjana Klobučar</t>
  </si>
  <si>
    <t>GUT GEMACHT! 8 : radni udžbenik njemačkog jezika u osmom razredu osnovne škole, 8. godina učenja s dodatnim digitalnim sadržajima</t>
  </si>
  <si>
    <t>Jasmina Troha, Ivana Valjak Ilić</t>
  </si>
  <si>
    <t>MAXIMAL 5 : udžbenik njemačkoga jezika za osmi razred osnovne škole, peta godina učenja</t>
  </si>
  <si>
    <t>Hrvatska krijesnica 6 za dopunski i individualizirani rad: udžbenik za dopunski i individualizirani rad iz hrvatskoga jezika za 6. razred</t>
  </si>
  <si>
    <t>Hrvatska krijesnica 6: udžbenik iz hrvatskoga jezika za 6. razred osnovne škole</t>
  </si>
  <si>
    <t>Hrvatska čitanka 6 za dopunski i individualizirani rad: hrvatska čitanka za dopunski i individualizirani rad za 6. razred osnovne škole</t>
  </si>
  <si>
    <t xml:space="preserve">6124 
6125
</t>
  </si>
  <si>
    <t>7718
7719</t>
  </si>
  <si>
    <t>7716
7717</t>
  </si>
  <si>
    <t>UDŽBENICI 5. – 8. razred 
šk. god. 2026./2027.</t>
  </si>
  <si>
    <t>UKUPNA CIJENA BEZ PDV-A</t>
  </si>
  <si>
    <t>IZNOS PDV-A</t>
  </si>
  <si>
    <t>UKUPNA CIJENA S PDV-OM</t>
  </si>
  <si>
    <r>
      <t>OTKRIVAMO FIZIKU 8 - udžbenik fizike s dodatnim digitalnim sadržajima u 8. razredu osnovne škole</t>
    </r>
    <r>
      <rPr>
        <sz val="11"/>
        <color theme="1"/>
        <rFont val="Times New Roman"/>
        <family val="1"/>
        <charset val="238"/>
      </rPr>
      <t xml:space="preserve"> </t>
    </r>
  </si>
  <si>
    <t>OŠ "LJUDEVIT GAJ" KRAPINA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</si>
</sst>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21212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workbookViewId="0">
      <selection activeCell="J5" sqref="J5"/>
    </sheetView>
  </sheetViews>
  <sheetFormatPr defaultColWidth="8.85546875" defaultRowHeight="15" x14ac:dyDescent="0.25"/>
  <cols>
    <col min="1" max="1" width="9.28515625" style="1" customWidth="1"/>
    <col min="2" max="2" width="11.85546875" style="1" customWidth="1"/>
    <col min="3" max="3" width="10.7109375" style="1" customWidth="1"/>
    <col min="4" max="4" width="12.7109375" style="1" customWidth="1"/>
    <col min="5" max="5" width="23.140625" style="1" customWidth="1"/>
    <col min="6" max="6" width="12.28515625" style="1" customWidth="1"/>
    <col min="7" max="7" width="27.28515625" style="1" customWidth="1"/>
    <col min="8" max="8" width="23.140625" style="1" customWidth="1"/>
    <col min="9" max="9" width="11.140625" style="3" customWidth="1"/>
    <col min="10" max="11" width="11.140625" style="1" customWidth="1"/>
    <col min="12" max="16384" width="8.85546875" style="1"/>
  </cols>
  <sheetData>
    <row r="1" spans="1:11" x14ac:dyDescent="0.25">
      <c r="A1" s="28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36" customHeight="1" thickBot="1" x14ac:dyDescent="0.3">
      <c r="A2" s="27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9.2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30" customHeight="1" thickBot="1" x14ac:dyDescent="0.3">
      <c r="A4" s="26" t="s">
        <v>11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75.75" thickBot="1" x14ac:dyDescent="0.3">
      <c r="A5" s="6" t="s">
        <v>12</v>
      </c>
      <c r="B5" s="6" t="s">
        <v>13</v>
      </c>
      <c r="C5" s="6">
        <v>6051</v>
      </c>
      <c r="D5" s="6">
        <v>3880</v>
      </c>
      <c r="E5" s="6"/>
      <c r="F5" s="6" t="s">
        <v>14</v>
      </c>
      <c r="G5" s="6" t="s">
        <v>15</v>
      </c>
      <c r="H5" s="6" t="s">
        <v>16</v>
      </c>
      <c r="I5" s="7">
        <v>32</v>
      </c>
      <c r="J5" s="8"/>
      <c r="K5" s="9">
        <f>I5*J5</f>
        <v>0</v>
      </c>
    </row>
    <row r="6" spans="1:11" ht="75.75" thickBot="1" x14ac:dyDescent="0.3">
      <c r="A6" s="6" t="s">
        <v>17</v>
      </c>
      <c r="B6" s="6" t="s">
        <v>13</v>
      </c>
      <c r="C6" s="6">
        <v>6741</v>
      </c>
      <c r="D6" s="6">
        <v>4505</v>
      </c>
      <c r="E6" s="6"/>
      <c r="F6" s="6" t="s">
        <v>14</v>
      </c>
      <c r="G6" s="6" t="s">
        <v>18</v>
      </c>
      <c r="H6" s="6" t="s">
        <v>19</v>
      </c>
      <c r="I6" s="7">
        <v>1</v>
      </c>
      <c r="J6" s="8"/>
      <c r="K6" s="9">
        <f t="shared" ref="K6:K27" si="0">I6*J6</f>
        <v>0</v>
      </c>
    </row>
    <row r="7" spans="1:11" ht="45.75" thickBot="1" x14ac:dyDescent="0.3">
      <c r="A7" s="6" t="s">
        <v>17</v>
      </c>
      <c r="B7" s="6" t="s">
        <v>13</v>
      </c>
      <c r="C7" s="6">
        <v>6052</v>
      </c>
      <c r="D7" s="6">
        <v>3880</v>
      </c>
      <c r="E7" s="6"/>
      <c r="F7" s="6" t="s">
        <v>14</v>
      </c>
      <c r="G7" s="6" t="s">
        <v>20</v>
      </c>
      <c r="H7" s="6" t="s">
        <v>21</v>
      </c>
      <c r="I7" s="7">
        <v>24</v>
      </c>
      <c r="J7" s="8"/>
      <c r="K7" s="9">
        <f t="shared" si="0"/>
        <v>0</v>
      </c>
    </row>
    <row r="8" spans="1:11" ht="75.75" thickBot="1" x14ac:dyDescent="0.3">
      <c r="A8" s="6" t="s">
        <v>17</v>
      </c>
      <c r="B8" s="6" t="s">
        <v>13</v>
      </c>
      <c r="C8" s="6">
        <v>6053</v>
      </c>
      <c r="D8" s="6">
        <v>3881</v>
      </c>
      <c r="E8" s="6"/>
      <c r="F8" s="6" t="s">
        <v>14</v>
      </c>
      <c r="G8" s="6" t="s">
        <v>22</v>
      </c>
      <c r="H8" s="6" t="s">
        <v>23</v>
      </c>
      <c r="I8" s="7">
        <v>4</v>
      </c>
      <c r="J8" s="8"/>
      <c r="K8" s="9">
        <f t="shared" si="0"/>
        <v>0</v>
      </c>
    </row>
    <row r="9" spans="1:11" ht="75.75" thickBot="1" x14ac:dyDescent="0.3">
      <c r="A9" s="6" t="s">
        <v>24</v>
      </c>
      <c r="B9" s="6" t="s">
        <v>13</v>
      </c>
      <c r="C9" s="6">
        <v>6742</v>
      </c>
      <c r="D9" s="6">
        <v>4506</v>
      </c>
      <c r="E9" s="6"/>
      <c r="F9" s="6" t="s">
        <v>14</v>
      </c>
      <c r="G9" s="6" t="s">
        <v>25</v>
      </c>
      <c r="H9" s="6" t="s">
        <v>16</v>
      </c>
      <c r="I9" s="7">
        <v>45</v>
      </c>
      <c r="J9" s="8"/>
      <c r="K9" s="9">
        <f t="shared" si="0"/>
        <v>0</v>
      </c>
    </row>
    <row r="10" spans="1:11" ht="75.75" thickBot="1" x14ac:dyDescent="0.3">
      <c r="A10" s="6" t="s">
        <v>26</v>
      </c>
      <c r="B10" s="6" t="s">
        <v>13</v>
      </c>
      <c r="C10" s="6">
        <v>6744</v>
      </c>
      <c r="D10" s="6">
        <v>4507</v>
      </c>
      <c r="E10" s="6"/>
      <c r="F10" s="6" t="s">
        <v>14</v>
      </c>
      <c r="G10" s="6" t="s">
        <v>122</v>
      </c>
      <c r="H10" s="6" t="s">
        <v>19</v>
      </c>
      <c r="I10" s="7">
        <v>2</v>
      </c>
      <c r="J10" s="8"/>
      <c r="K10" s="9">
        <f t="shared" si="0"/>
        <v>0</v>
      </c>
    </row>
    <row r="11" spans="1:11" ht="70.900000000000006" customHeight="1" thickBot="1" x14ac:dyDescent="0.3">
      <c r="A11" s="6" t="s">
        <v>26</v>
      </c>
      <c r="B11" s="6" t="s">
        <v>13</v>
      </c>
      <c r="C11" s="6">
        <v>6743</v>
      </c>
      <c r="D11" s="6">
        <v>4506</v>
      </c>
      <c r="E11" s="6"/>
      <c r="F11" s="6" t="s">
        <v>14</v>
      </c>
      <c r="G11" s="6" t="s">
        <v>121</v>
      </c>
      <c r="H11" s="6" t="s">
        <v>21</v>
      </c>
      <c r="I11" s="7">
        <v>39</v>
      </c>
      <c r="J11" s="8"/>
      <c r="K11" s="9">
        <f>I11*J11</f>
        <v>0</v>
      </c>
    </row>
    <row r="12" spans="1:11" ht="75.75" thickBot="1" x14ac:dyDescent="0.3">
      <c r="A12" s="6" t="s">
        <v>26</v>
      </c>
      <c r="B12" s="6" t="s">
        <v>13</v>
      </c>
      <c r="C12" s="6">
        <v>6748</v>
      </c>
      <c r="D12" s="6">
        <v>4510</v>
      </c>
      <c r="E12" s="6"/>
      <c r="F12" s="6" t="s">
        <v>14</v>
      </c>
      <c r="G12" s="6" t="s">
        <v>120</v>
      </c>
      <c r="H12" s="6" t="s">
        <v>19</v>
      </c>
      <c r="I12" s="7">
        <v>4</v>
      </c>
      <c r="J12" s="8"/>
      <c r="K12" s="9">
        <f t="shared" si="0"/>
        <v>0</v>
      </c>
    </row>
    <row r="13" spans="1:11" ht="75.75" thickBot="1" x14ac:dyDescent="0.3">
      <c r="A13" s="6" t="s">
        <v>27</v>
      </c>
      <c r="B13" s="6" t="s">
        <v>13</v>
      </c>
      <c r="C13" s="6">
        <v>6745</v>
      </c>
      <c r="D13" s="6">
        <v>4508</v>
      </c>
      <c r="E13" s="6"/>
      <c r="F13" s="6" t="s">
        <v>14</v>
      </c>
      <c r="G13" s="6" t="s">
        <v>28</v>
      </c>
      <c r="H13" s="6" t="s">
        <v>16</v>
      </c>
      <c r="I13" s="7">
        <v>52</v>
      </c>
      <c r="J13" s="8"/>
      <c r="K13" s="9">
        <f t="shared" si="0"/>
        <v>0</v>
      </c>
    </row>
    <row r="14" spans="1:11" ht="93.75" customHeight="1" thickBot="1" x14ac:dyDescent="0.3">
      <c r="A14" s="6" t="s">
        <v>29</v>
      </c>
      <c r="B14" s="6" t="s">
        <v>13</v>
      </c>
      <c r="C14" s="6">
        <v>6747</v>
      </c>
      <c r="D14" s="6">
        <v>4509</v>
      </c>
      <c r="E14" s="6"/>
      <c r="F14" s="6" t="s">
        <v>14</v>
      </c>
      <c r="G14" s="6" t="s">
        <v>30</v>
      </c>
      <c r="H14" s="6" t="s">
        <v>23</v>
      </c>
      <c r="I14" s="7">
        <v>1</v>
      </c>
      <c r="J14" s="8"/>
      <c r="K14" s="9">
        <f t="shared" si="0"/>
        <v>0</v>
      </c>
    </row>
    <row r="15" spans="1:11" ht="45.75" thickBot="1" x14ac:dyDescent="0.3">
      <c r="A15" s="6" t="s">
        <v>27</v>
      </c>
      <c r="B15" s="6" t="s">
        <v>13</v>
      </c>
      <c r="C15" s="6">
        <v>6746</v>
      </c>
      <c r="D15" s="6">
        <v>4508</v>
      </c>
      <c r="E15" s="6"/>
      <c r="F15" s="6" t="s">
        <v>14</v>
      </c>
      <c r="G15" s="6" t="s">
        <v>31</v>
      </c>
      <c r="H15" s="6" t="s">
        <v>21</v>
      </c>
      <c r="I15" s="7">
        <v>50</v>
      </c>
      <c r="J15" s="8"/>
      <c r="K15" s="9">
        <f t="shared" si="0"/>
        <v>0</v>
      </c>
    </row>
    <row r="16" spans="1:11" ht="60.75" thickBot="1" x14ac:dyDescent="0.3">
      <c r="A16" s="6" t="s">
        <v>27</v>
      </c>
      <c r="B16" s="6" t="s">
        <v>13</v>
      </c>
      <c r="C16" s="6">
        <v>6749</v>
      </c>
      <c r="D16" s="6">
        <v>4511</v>
      </c>
      <c r="E16" s="6"/>
      <c r="F16" s="6" t="s">
        <v>14</v>
      </c>
      <c r="G16" s="6" t="s">
        <v>32</v>
      </c>
      <c r="H16" s="6" t="s">
        <v>33</v>
      </c>
      <c r="I16" s="7">
        <v>3</v>
      </c>
      <c r="J16" s="8"/>
      <c r="K16" s="9">
        <f t="shared" si="0"/>
        <v>0</v>
      </c>
    </row>
    <row r="17" spans="1:11" ht="30.75" thickBot="1" x14ac:dyDescent="0.3">
      <c r="A17" s="6" t="s">
        <v>34</v>
      </c>
      <c r="B17" s="6" t="s">
        <v>13</v>
      </c>
      <c r="C17" s="6">
        <v>7394</v>
      </c>
      <c r="D17" s="6">
        <v>5053</v>
      </c>
      <c r="E17" s="6"/>
      <c r="F17" s="6" t="s">
        <v>14</v>
      </c>
      <c r="G17" s="6" t="s">
        <v>35</v>
      </c>
      <c r="H17" s="6" t="s">
        <v>36</v>
      </c>
      <c r="I17" s="7">
        <v>24</v>
      </c>
      <c r="J17" s="8"/>
      <c r="K17" s="9">
        <f t="shared" si="0"/>
        <v>0</v>
      </c>
    </row>
    <row r="18" spans="1:11" ht="45.75" thickBot="1" x14ac:dyDescent="0.3">
      <c r="A18" s="6" t="s">
        <v>34</v>
      </c>
      <c r="B18" s="6" t="s">
        <v>13</v>
      </c>
      <c r="C18" s="6">
        <v>7396</v>
      </c>
      <c r="D18" s="6">
        <v>5054</v>
      </c>
      <c r="E18" s="6"/>
      <c r="F18" s="6" t="s">
        <v>14</v>
      </c>
      <c r="G18" s="6" t="s">
        <v>37</v>
      </c>
      <c r="H18" s="6" t="s">
        <v>38</v>
      </c>
      <c r="I18" s="7">
        <v>1</v>
      </c>
      <c r="J18" s="8"/>
      <c r="K18" s="9">
        <f t="shared" si="0"/>
        <v>0</v>
      </c>
    </row>
    <row r="19" spans="1:11" ht="45.75" thickBot="1" x14ac:dyDescent="0.3">
      <c r="A19" s="6" t="s">
        <v>34</v>
      </c>
      <c r="B19" s="6" t="s">
        <v>13</v>
      </c>
      <c r="C19" s="6">
        <v>7395</v>
      </c>
      <c r="D19" s="6">
        <v>5053</v>
      </c>
      <c r="E19" s="6"/>
      <c r="F19" s="6" t="s">
        <v>14</v>
      </c>
      <c r="G19" s="6" t="s">
        <v>39</v>
      </c>
      <c r="H19" s="6" t="s">
        <v>36</v>
      </c>
      <c r="I19" s="7">
        <v>49</v>
      </c>
      <c r="J19" s="8"/>
      <c r="K19" s="9">
        <f t="shared" si="0"/>
        <v>0</v>
      </c>
    </row>
    <row r="20" spans="1:11" ht="141" customHeight="1" thickBot="1" x14ac:dyDescent="0.3">
      <c r="A20" s="6" t="s">
        <v>34</v>
      </c>
      <c r="B20" s="6" t="s">
        <v>13</v>
      </c>
      <c r="C20" s="6">
        <v>7397</v>
      </c>
      <c r="D20" s="6">
        <v>5055</v>
      </c>
      <c r="E20" s="6"/>
      <c r="F20" s="6" t="s">
        <v>14</v>
      </c>
      <c r="G20" s="6" t="s">
        <v>40</v>
      </c>
      <c r="H20" s="6" t="s">
        <v>38</v>
      </c>
      <c r="I20" s="7">
        <v>1</v>
      </c>
      <c r="J20" s="8"/>
      <c r="K20" s="9">
        <f t="shared" si="0"/>
        <v>0</v>
      </c>
    </row>
    <row r="21" spans="1:11" ht="30" customHeight="1" thickBot="1" x14ac:dyDescent="0.3">
      <c r="A21" s="26" t="s">
        <v>41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90.75" thickBot="1" x14ac:dyDescent="0.3">
      <c r="A22" s="5" t="s">
        <v>12</v>
      </c>
      <c r="B22" s="5" t="s">
        <v>42</v>
      </c>
      <c r="C22" s="5" t="s">
        <v>123</v>
      </c>
      <c r="D22" s="5">
        <v>3941</v>
      </c>
      <c r="E22" s="10"/>
      <c r="F22" s="5" t="s">
        <v>43</v>
      </c>
      <c r="G22" s="5" t="s">
        <v>44</v>
      </c>
      <c r="H22" s="5" t="s">
        <v>45</v>
      </c>
      <c r="I22" s="7">
        <v>52</v>
      </c>
      <c r="J22" s="8"/>
      <c r="K22" s="9">
        <f t="shared" si="0"/>
        <v>0</v>
      </c>
    </row>
    <row r="23" spans="1:11" ht="60.75" thickBot="1" x14ac:dyDescent="0.3">
      <c r="A23" s="6" t="s">
        <v>29</v>
      </c>
      <c r="B23" s="6" t="s">
        <v>42</v>
      </c>
      <c r="C23" s="6">
        <v>5290</v>
      </c>
      <c r="D23" s="6">
        <v>7653</v>
      </c>
      <c r="E23" s="6"/>
      <c r="F23" s="6" t="s">
        <v>43</v>
      </c>
      <c r="G23" s="10" t="s">
        <v>46</v>
      </c>
      <c r="H23" s="10" t="s">
        <v>47</v>
      </c>
      <c r="I23" s="7">
        <v>7</v>
      </c>
      <c r="J23" s="8"/>
      <c r="K23" s="9">
        <f t="shared" si="0"/>
        <v>0</v>
      </c>
    </row>
    <row r="24" spans="1:11" ht="120.75" thickBot="1" x14ac:dyDescent="0.3">
      <c r="A24" s="6" t="s">
        <v>48</v>
      </c>
      <c r="B24" s="6" t="s">
        <v>42</v>
      </c>
      <c r="C24" s="6" t="s">
        <v>124</v>
      </c>
      <c r="D24" s="6">
        <v>5351</v>
      </c>
      <c r="E24" s="6"/>
      <c r="F24" s="6" t="s">
        <v>49</v>
      </c>
      <c r="G24" s="6" t="s">
        <v>50</v>
      </c>
      <c r="H24" s="6" t="s">
        <v>51</v>
      </c>
      <c r="I24" s="7">
        <v>4</v>
      </c>
      <c r="J24" s="8"/>
      <c r="K24" s="9">
        <f t="shared" si="0"/>
        <v>0</v>
      </c>
    </row>
    <row r="25" spans="1:11" ht="75.75" thickBot="1" x14ac:dyDescent="0.3">
      <c r="A25" s="5" t="s">
        <v>48</v>
      </c>
      <c r="B25" s="6" t="s">
        <v>42</v>
      </c>
      <c r="C25" s="5" t="s">
        <v>125</v>
      </c>
      <c r="D25" s="5">
        <v>5350</v>
      </c>
      <c r="E25" s="5"/>
      <c r="F25" s="6" t="s">
        <v>49</v>
      </c>
      <c r="G25" s="11" t="s">
        <v>52</v>
      </c>
      <c r="H25" s="11" t="s">
        <v>53</v>
      </c>
      <c r="I25" s="7">
        <v>7</v>
      </c>
      <c r="J25" s="8"/>
      <c r="K25" s="9">
        <f t="shared" si="0"/>
        <v>0</v>
      </c>
    </row>
    <row r="26" spans="1:11" ht="30" customHeight="1" thickBot="1" x14ac:dyDescent="0.3">
      <c r="A26" s="26" t="s">
        <v>54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90.75" thickBot="1" x14ac:dyDescent="0.3">
      <c r="A27" s="6" t="s">
        <v>24</v>
      </c>
      <c r="B27" s="6" t="s">
        <v>55</v>
      </c>
      <c r="C27" s="6">
        <v>6564</v>
      </c>
      <c r="D27" s="6">
        <v>4348</v>
      </c>
      <c r="E27" s="6">
        <v>1111020148</v>
      </c>
      <c r="F27" s="6" t="s">
        <v>56</v>
      </c>
      <c r="G27" s="6" t="s">
        <v>57</v>
      </c>
      <c r="H27" s="6" t="s">
        <v>58</v>
      </c>
      <c r="I27" s="7">
        <v>9</v>
      </c>
      <c r="J27" s="8"/>
      <c r="K27" s="9">
        <f t="shared" si="0"/>
        <v>0</v>
      </c>
    </row>
    <row r="28" spans="1:11" ht="30" customHeight="1" thickBot="1" x14ac:dyDescent="0.3">
      <c r="A28" s="26" t="s">
        <v>59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45.75" thickBot="1" x14ac:dyDescent="0.3">
      <c r="A29" s="6" t="s">
        <v>48</v>
      </c>
      <c r="B29" s="6" t="s">
        <v>60</v>
      </c>
      <c r="C29" s="6">
        <v>6480</v>
      </c>
      <c r="D29" s="6">
        <v>4282</v>
      </c>
      <c r="E29" s="6">
        <v>1111020084</v>
      </c>
      <c r="F29" s="6" t="s">
        <v>56</v>
      </c>
      <c r="G29" s="6" t="s">
        <v>61</v>
      </c>
      <c r="H29" s="6" t="s">
        <v>62</v>
      </c>
      <c r="I29" s="7">
        <v>22</v>
      </c>
      <c r="J29" s="8"/>
      <c r="K29" s="9">
        <f t="shared" ref="K29:K30" si="1">I29*J29</f>
        <v>0</v>
      </c>
    </row>
    <row r="30" spans="1:11" ht="90.75" thickBot="1" x14ac:dyDescent="0.3">
      <c r="A30" s="6" t="s">
        <v>48</v>
      </c>
      <c r="B30" s="6" t="s">
        <v>60</v>
      </c>
      <c r="C30" s="6">
        <v>6481</v>
      </c>
      <c r="D30" s="6">
        <v>4283</v>
      </c>
      <c r="E30" s="6">
        <v>1111020157</v>
      </c>
      <c r="F30" s="6" t="s">
        <v>56</v>
      </c>
      <c r="G30" s="6" t="s">
        <v>63</v>
      </c>
      <c r="H30" s="6" t="s">
        <v>64</v>
      </c>
      <c r="I30" s="7">
        <v>3</v>
      </c>
      <c r="J30" s="8"/>
      <c r="K30" s="9">
        <f t="shared" si="1"/>
        <v>0</v>
      </c>
    </row>
    <row r="31" spans="1:11" ht="30" customHeight="1" thickBot="1" x14ac:dyDescent="0.3">
      <c r="A31" s="26" t="s">
        <v>65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67.150000000000006" customHeight="1" thickBot="1" x14ac:dyDescent="0.3">
      <c r="A32" s="6" t="s">
        <v>34</v>
      </c>
      <c r="B32" s="6" t="s">
        <v>66</v>
      </c>
      <c r="C32" s="6">
        <v>7038</v>
      </c>
      <c r="D32" s="6">
        <v>4778</v>
      </c>
      <c r="E32" s="6"/>
      <c r="F32" s="6" t="s">
        <v>43</v>
      </c>
      <c r="G32" s="4" t="s">
        <v>67</v>
      </c>
      <c r="H32" s="11" t="s">
        <v>68</v>
      </c>
      <c r="I32" s="7">
        <v>21</v>
      </c>
      <c r="J32" s="8"/>
      <c r="K32" s="9">
        <f t="shared" ref="K32" si="2">I32*J32</f>
        <v>0</v>
      </c>
    </row>
    <row r="33" spans="1:11" ht="30" customHeight="1" thickBot="1" x14ac:dyDescent="0.3">
      <c r="A33" s="26" t="s">
        <v>69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60.75" thickBot="1" x14ac:dyDescent="0.3">
      <c r="A34" s="6" t="s">
        <v>34</v>
      </c>
      <c r="B34" s="6" t="s">
        <v>70</v>
      </c>
      <c r="C34" s="6">
        <v>7070</v>
      </c>
      <c r="D34" s="6">
        <v>4808</v>
      </c>
      <c r="E34" s="6"/>
      <c r="F34" s="6" t="s">
        <v>43</v>
      </c>
      <c r="G34" s="11" t="s">
        <v>130</v>
      </c>
      <c r="H34" s="11" t="s">
        <v>71</v>
      </c>
      <c r="I34" s="7">
        <v>10</v>
      </c>
      <c r="J34" s="8"/>
      <c r="K34" s="9">
        <f t="shared" ref="K34" si="3">I34*J34</f>
        <v>0</v>
      </c>
    </row>
    <row r="35" spans="1:11" ht="30" customHeight="1" thickBot="1" x14ac:dyDescent="0.3">
      <c r="A35" s="26" t="s">
        <v>72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45.75" thickBot="1" x14ac:dyDescent="0.3">
      <c r="A36" s="6" t="s">
        <v>29</v>
      </c>
      <c r="B36" s="6" t="s">
        <v>73</v>
      </c>
      <c r="C36" s="6">
        <v>7625</v>
      </c>
      <c r="D36" s="6">
        <v>5262</v>
      </c>
      <c r="E36" s="5">
        <v>14157</v>
      </c>
      <c r="F36" s="6" t="s">
        <v>43</v>
      </c>
      <c r="G36" s="10" t="s">
        <v>74</v>
      </c>
      <c r="H36" s="6" t="s">
        <v>75</v>
      </c>
      <c r="I36" s="7">
        <v>6</v>
      </c>
      <c r="J36" s="8"/>
      <c r="K36" s="9">
        <f t="shared" ref="K36:K59" si="4">I36*J36</f>
        <v>0</v>
      </c>
    </row>
    <row r="37" spans="1:11" ht="30" customHeight="1" thickBot="1" x14ac:dyDescent="0.3">
      <c r="A37" s="26" t="s">
        <v>76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5.75" thickBot="1" x14ac:dyDescent="0.3">
      <c r="A38" s="6"/>
      <c r="B38" s="6"/>
      <c r="C38" s="6"/>
      <c r="D38" s="6"/>
      <c r="E38" s="6"/>
      <c r="F38" s="6"/>
      <c r="G38" s="6"/>
      <c r="H38" s="6"/>
      <c r="I38" s="7"/>
      <c r="J38" s="8"/>
      <c r="K38" s="9">
        <f t="shared" si="4"/>
        <v>0</v>
      </c>
    </row>
    <row r="39" spans="1:11" ht="30" customHeight="1" thickBot="1" x14ac:dyDescent="0.3">
      <c r="A39" s="26" t="s">
        <v>77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60.75" thickBot="1" x14ac:dyDescent="0.3">
      <c r="A40" s="6" t="s">
        <v>48</v>
      </c>
      <c r="B40" s="6" t="s">
        <v>78</v>
      </c>
      <c r="C40" s="6">
        <v>7663</v>
      </c>
      <c r="D40" s="6">
        <v>5300</v>
      </c>
      <c r="E40" s="6"/>
      <c r="F40" s="6" t="s">
        <v>43</v>
      </c>
      <c r="G40" s="6" t="s">
        <v>79</v>
      </c>
      <c r="H40" s="6" t="s">
        <v>80</v>
      </c>
      <c r="I40" s="7">
        <v>3</v>
      </c>
      <c r="J40" s="8"/>
      <c r="K40" s="9">
        <f t="shared" si="4"/>
        <v>0</v>
      </c>
    </row>
    <row r="41" spans="1:11" ht="30" customHeight="1" thickBot="1" x14ac:dyDescent="0.3">
      <c r="A41" s="26" t="s">
        <v>81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90.75" thickBot="1" x14ac:dyDescent="0.3">
      <c r="A42" s="6" t="s">
        <v>34</v>
      </c>
      <c r="B42" s="6" t="s">
        <v>82</v>
      </c>
      <c r="C42" s="6">
        <v>7601</v>
      </c>
      <c r="D42" s="6">
        <v>5238</v>
      </c>
      <c r="E42" s="6"/>
      <c r="F42" s="6" t="s">
        <v>43</v>
      </c>
      <c r="G42" s="6" t="s">
        <v>83</v>
      </c>
      <c r="H42" s="6" t="s">
        <v>84</v>
      </c>
      <c r="I42" s="7">
        <v>13</v>
      </c>
      <c r="J42" s="12"/>
      <c r="K42" s="9">
        <f t="shared" si="4"/>
        <v>0</v>
      </c>
    </row>
    <row r="43" spans="1:11" ht="30" customHeight="1" thickBot="1" x14ac:dyDescent="0.3">
      <c r="A43" s="26" t="s">
        <v>85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ht="90.75" thickBot="1" x14ac:dyDescent="0.3">
      <c r="A44" s="10" t="s">
        <v>12</v>
      </c>
      <c r="B44" s="10" t="s">
        <v>86</v>
      </c>
      <c r="C44" s="10">
        <v>5994</v>
      </c>
      <c r="D44" s="10">
        <v>3834</v>
      </c>
      <c r="E44" s="10">
        <v>3000207994</v>
      </c>
      <c r="F44" s="10" t="s">
        <v>87</v>
      </c>
      <c r="G44" s="10" t="s">
        <v>88</v>
      </c>
      <c r="H44" s="10" t="s">
        <v>89</v>
      </c>
      <c r="I44" s="7">
        <v>23</v>
      </c>
      <c r="J44" s="8"/>
      <c r="K44" s="9">
        <f t="shared" si="4"/>
        <v>0</v>
      </c>
    </row>
    <row r="45" spans="1:11" ht="45.75" thickBot="1" x14ac:dyDescent="0.3">
      <c r="A45" s="10" t="s">
        <v>24</v>
      </c>
      <c r="B45" s="10" t="s">
        <v>86</v>
      </c>
      <c r="C45" s="10">
        <v>6771</v>
      </c>
      <c r="D45" s="10">
        <v>4531</v>
      </c>
      <c r="E45" s="10" t="s">
        <v>90</v>
      </c>
      <c r="F45" s="10" t="s">
        <v>14</v>
      </c>
      <c r="G45" s="10" t="s">
        <v>91</v>
      </c>
      <c r="H45" s="10" t="s">
        <v>92</v>
      </c>
      <c r="I45" s="7">
        <v>32</v>
      </c>
      <c r="J45" s="8"/>
      <c r="K45" s="9">
        <f t="shared" si="4"/>
        <v>0</v>
      </c>
    </row>
    <row r="46" spans="1:11" ht="75.75" thickBot="1" x14ac:dyDescent="0.3">
      <c r="A46" s="10" t="s">
        <v>24</v>
      </c>
      <c r="B46" s="10" t="s">
        <v>93</v>
      </c>
      <c r="C46" s="10">
        <v>5996</v>
      </c>
      <c r="D46" s="10">
        <v>3836</v>
      </c>
      <c r="E46" s="10">
        <v>9781292179353</v>
      </c>
      <c r="F46" s="10" t="s">
        <v>14</v>
      </c>
      <c r="G46" s="10" t="s">
        <v>94</v>
      </c>
      <c r="H46" s="10" t="s">
        <v>95</v>
      </c>
      <c r="I46" s="7">
        <v>18</v>
      </c>
      <c r="J46" s="8"/>
      <c r="K46" s="9">
        <f t="shared" si="4"/>
        <v>0</v>
      </c>
    </row>
    <row r="47" spans="1:11" ht="45.75" thickBot="1" x14ac:dyDescent="0.3">
      <c r="A47" s="10" t="s">
        <v>29</v>
      </c>
      <c r="B47" s="10" t="s">
        <v>86</v>
      </c>
      <c r="C47" s="10">
        <v>6772</v>
      </c>
      <c r="D47" s="10">
        <v>4532</v>
      </c>
      <c r="E47" s="10" t="s">
        <v>96</v>
      </c>
      <c r="F47" s="10" t="s">
        <v>14</v>
      </c>
      <c r="G47" s="10" t="s">
        <v>97</v>
      </c>
      <c r="H47" s="10" t="s">
        <v>98</v>
      </c>
      <c r="I47" s="7">
        <v>22</v>
      </c>
      <c r="J47" s="8"/>
      <c r="K47" s="9">
        <f t="shared" si="4"/>
        <v>0</v>
      </c>
    </row>
    <row r="48" spans="1:11" ht="60.75" thickBot="1" x14ac:dyDescent="0.3">
      <c r="A48" s="10" t="s">
        <v>29</v>
      </c>
      <c r="B48" s="10" t="s">
        <v>93</v>
      </c>
      <c r="C48" s="10">
        <v>6736</v>
      </c>
      <c r="D48" s="10">
        <v>4500</v>
      </c>
      <c r="E48" s="13">
        <v>9781292179513</v>
      </c>
      <c r="F48" s="10" t="s">
        <v>14</v>
      </c>
      <c r="G48" s="10" t="s">
        <v>99</v>
      </c>
      <c r="H48" s="10" t="s">
        <v>100</v>
      </c>
      <c r="I48" s="7">
        <v>41</v>
      </c>
      <c r="J48" s="8"/>
      <c r="K48" s="9">
        <f t="shared" si="4"/>
        <v>0</v>
      </c>
    </row>
    <row r="49" spans="1:11" ht="60.75" thickBot="1" x14ac:dyDescent="0.3">
      <c r="A49" s="10" t="s">
        <v>48</v>
      </c>
      <c r="B49" s="10" t="s">
        <v>86</v>
      </c>
      <c r="C49" s="10">
        <v>7288</v>
      </c>
      <c r="D49" s="10">
        <v>4958</v>
      </c>
      <c r="E49" s="10">
        <v>6611021003</v>
      </c>
      <c r="F49" s="10" t="s">
        <v>56</v>
      </c>
      <c r="G49" s="10" t="s">
        <v>101</v>
      </c>
      <c r="H49" s="10" t="s">
        <v>102</v>
      </c>
      <c r="I49" s="7">
        <v>40</v>
      </c>
      <c r="J49" s="8"/>
      <c r="K49" s="9">
        <f t="shared" si="4"/>
        <v>0</v>
      </c>
    </row>
    <row r="50" spans="1:11" ht="60.75" thickBot="1" x14ac:dyDescent="0.3">
      <c r="A50" s="10" t="s">
        <v>48</v>
      </c>
      <c r="B50" s="10" t="s">
        <v>93</v>
      </c>
      <c r="C50" s="10">
        <v>6737</v>
      </c>
      <c r="D50" s="10">
        <v>4501</v>
      </c>
      <c r="E50" s="13">
        <v>9781292179674</v>
      </c>
      <c r="F50" s="10" t="s">
        <v>14</v>
      </c>
      <c r="G50" s="10" t="s">
        <v>103</v>
      </c>
      <c r="H50" s="10" t="s">
        <v>95</v>
      </c>
      <c r="I50" s="7">
        <v>38</v>
      </c>
      <c r="J50" s="8"/>
      <c r="K50" s="9">
        <f t="shared" si="4"/>
        <v>0</v>
      </c>
    </row>
    <row r="51" spans="1:11" ht="30" customHeight="1" thickBot="1" x14ac:dyDescent="0.3">
      <c r="A51" s="26" t="s">
        <v>104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60.75" thickBot="1" x14ac:dyDescent="0.3">
      <c r="A52" s="10" t="s">
        <v>12</v>
      </c>
      <c r="B52" s="10" t="s">
        <v>105</v>
      </c>
      <c r="C52" s="10">
        <v>6132</v>
      </c>
      <c r="D52" s="10">
        <v>3948</v>
      </c>
      <c r="E52" s="10">
        <v>1000118449</v>
      </c>
      <c r="F52" s="6" t="s">
        <v>49</v>
      </c>
      <c r="G52" s="10" t="s">
        <v>106</v>
      </c>
      <c r="H52" s="10" t="s">
        <v>107</v>
      </c>
      <c r="I52" s="7">
        <v>34</v>
      </c>
      <c r="J52" s="8"/>
      <c r="K52" s="9">
        <f t="shared" si="4"/>
        <v>0</v>
      </c>
    </row>
    <row r="53" spans="1:11" ht="60.75" thickBot="1" x14ac:dyDescent="0.3">
      <c r="A53" s="10" t="s">
        <v>12</v>
      </c>
      <c r="B53" s="10" t="s">
        <v>108</v>
      </c>
      <c r="C53" s="10">
        <v>6133</v>
      </c>
      <c r="D53" s="10">
        <v>3949</v>
      </c>
      <c r="E53" s="10">
        <v>1000118930</v>
      </c>
      <c r="F53" s="6" t="s">
        <v>49</v>
      </c>
      <c r="G53" s="10" t="s">
        <v>109</v>
      </c>
      <c r="H53" s="10" t="s">
        <v>110</v>
      </c>
      <c r="I53" s="7">
        <v>16</v>
      </c>
      <c r="J53" s="8"/>
      <c r="K53" s="9">
        <f t="shared" si="4"/>
        <v>0</v>
      </c>
    </row>
    <row r="54" spans="1:11" ht="60.75" thickBot="1" x14ac:dyDescent="0.3">
      <c r="A54" s="10" t="s">
        <v>24</v>
      </c>
      <c r="B54" s="10" t="s">
        <v>105</v>
      </c>
      <c r="C54" s="10">
        <v>6875</v>
      </c>
      <c r="D54" s="10">
        <v>4629</v>
      </c>
      <c r="E54" s="10">
        <v>3000207181</v>
      </c>
      <c r="F54" s="10" t="s">
        <v>49</v>
      </c>
      <c r="G54" s="10" t="s">
        <v>111</v>
      </c>
      <c r="H54" s="10" t="s">
        <v>112</v>
      </c>
      <c r="I54" s="7">
        <v>22</v>
      </c>
      <c r="J54" s="8"/>
      <c r="K54" s="9">
        <f t="shared" si="4"/>
        <v>0</v>
      </c>
    </row>
    <row r="55" spans="1:11" ht="60.75" thickBot="1" x14ac:dyDescent="0.3">
      <c r="A55" s="10" t="s">
        <v>24</v>
      </c>
      <c r="B55" s="10" t="s">
        <v>108</v>
      </c>
      <c r="C55" s="10">
        <v>6893</v>
      </c>
      <c r="D55" s="10">
        <v>4645</v>
      </c>
      <c r="E55" s="10">
        <v>1000119012</v>
      </c>
      <c r="F55" s="10" t="s">
        <v>49</v>
      </c>
      <c r="G55" s="10" t="s">
        <v>113</v>
      </c>
      <c r="H55" s="10" t="s">
        <v>110</v>
      </c>
      <c r="I55" s="7">
        <v>15</v>
      </c>
      <c r="J55" s="8"/>
      <c r="K55" s="9">
        <f t="shared" si="4"/>
        <v>0</v>
      </c>
    </row>
    <row r="56" spans="1:11" ht="60.75" thickBot="1" x14ac:dyDescent="0.3">
      <c r="A56" s="10" t="s">
        <v>29</v>
      </c>
      <c r="B56" s="10" t="s">
        <v>105</v>
      </c>
      <c r="C56" s="10">
        <v>6876</v>
      </c>
      <c r="D56" s="10">
        <v>4630</v>
      </c>
      <c r="E56" s="10">
        <v>3000207183</v>
      </c>
      <c r="F56" s="10" t="s">
        <v>49</v>
      </c>
      <c r="G56" s="10" t="s">
        <v>114</v>
      </c>
      <c r="H56" s="10" t="s">
        <v>112</v>
      </c>
      <c r="I56" s="7">
        <v>45</v>
      </c>
      <c r="J56" s="8"/>
      <c r="K56" s="9">
        <f t="shared" si="4"/>
        <v>0</v>
      </c>
    </row>
    <row r="57" spans="1:11" ht="60.75" thickBot="1" x14ac:dyDescent="0.3">
      <c r="A57" s="10" t="s">
        <v>29</v>
      </c>
      <c r="B57" s="10" t="s">
        <v>108</v>
      </c>
      <c r="C57" s="10">
        <v>6894</v>
      </c>
      <c r="D57" s="10">
        <v>4646</v>
      </c>
      <c r="E57" s="10">
        <v>1000119020</v>
      </c>
      <c r="F57" s="10" t="s">
        <v>49</v>
      </c>
      <c r="G57" s="10" t="s">
        <v>115</v>
      </c>
      <c r="H57" s="10" t="s">
        <v>116</v>
      </c>
      <c r="I57" s="7">
        <v>10</v>
      </c>
      <c r="J57" s="8"/>
      <c r="K57" s="9">
        <f t="shared" si="4"/>
        <v>0</v>
      </c>
    </row>
    <row r="58" spans="1:11" ht="75.75" thickBot="1" x14ac:dyDescent="0.3">
      <c r="A58" s="10" t="s">
        <v>48</v>
      </c>
      <c r="B58" s="10" t="s">
        <v>105</v>
      </c>
      <c r="C58" s="10">
        <v>7629</v>
      </c>
      <c r="D58" s="10">
        <v>5266</v>
      </c>
      <c r="E58" s="10">
        <v>13530</v>
      </c>
      <c r="F58" s="10" t="s">
        <v>43</v>
      </c>
      <c r="G58" s="10" t="s">
        <v>117</v>
      </c>
      <c r="H58" s="10" t="s">
        <v>118</v>
      </c>
      <c r="I58" s="7">
        <v>36</v>
      </c>
      <c r="J58" s="8"/>
      <c r="K58" s="9">
        <f t="shared" si="4"/>
        <v>0</v>
      </c>
    </row>
    <row r="59" spans="1:11" ht="60.75" thickBot="1" x14ac:dyDescent="0.3">
      <c r="A59" s="10" t="s">
        <v>48</v>
      </c>
      <c r="B59" s="10" t="s">
        <v>108</v>
      </c>
      <c r="C59" s="10">
        <v>7493</v>
      </c>
      <c r="D59" s="10">
        <v>5149</v>
      </c>
      <c r="E59" s="10">
        <v>1000119022</v>
      </c>
      <c r="F59" s="10" t="s">
        <v>49</v>
      </c>
      <c r="G59" s="10" t="s">
        <v>119</v>
      </c>
      <c r="H59" s="10" t="s">
        <v>116</v>
      </c>
      <c r="I59" s="7">
        <v>8</v>
      </c>
      <c r="J59" s="8"/>
      <c r="K59" s="9">
        <f t="shared" si="4"/>
        <v>0</v>
      </c>
    </row>
    <row r="60" spans="1:11" x14ac:dyDescent="0.25">
      <c r="A60" s="14" t="s">
        <v>127</v>
      </c>
      <c r="B60" s="15"/>
      <c r="C60" s="15"/>
      <c r="D60" s="15"/>
      <c r="E60" s="15"/>
      <c r="F60" s="15"/>
      <c r="G60" s="16"/>
      <c r="H60" s="20">
        <f>SUM(K5:K20,K22:K25,K27,K29:K30,K32,K34,K36,K38,K40,K42,K44:K50,K52:K59)</f>
        <v>0</v>
      </c>
      <c r="I60" s="21"/>
      <c r="J60" s="21"/>
      <c r="K60" s="22"/>
    </row>
    <row r="61" spans="1:11" ht="15.75" thickBot="1" x14ac:dyDescent="0.3">
      <c r="A61" s="17"/>
      <c r="B61" s="18"/>
      <c r="C61" s="18"/>
      <c r="D61" s="18"/>
      <c r="E61" s="18"/>
      <c r="F61" s="18"/>
      <c r="G61" s="19"/>
      <c r="H61" s="23"/>
      <c r="I61" s="24"/>
      <c r="J61" s="24"/>
      <c r="K61" s="25"/>
    </row>
    <row r="62" spans="1:11" x14ac:dyDescent="0.25">
      <c r="A62" s="14" t="s">
        <v>128</v>
      </c>
      <c r="B62" s="15"/>
      <c r="C62" s="15"/>
      <c r="D62" s="15"/>
      <c r="E62" s="15"/>
      <c r="F62" s="15"/>
      <c r="G62" s="16"/>
      <c r="H62" s="20">
        <f>H64-H60</f>
        <v>0</v>
      </c>
      <c r="I62" s="21"/>
      <c r="J62" s="21"/>
      <c r="K62" s="22"/>
    </row>
    <row r="63" spans="1:11" ht="15.75" thickBot="1" x14ac:dyDescent="0.3">
      <c r="A63" s="17"/>
      <c r="B63" s="18"/>
      <c r="C63" s="18"/>
      <c r="D63" s="18"/>
      <c r="E63" s="18"/>
      <c r="F63" s="18"/>
      <c r="G63" s="19"/>
      <c r="H63" s="23"/>
      <c r="I63" s="24"/>
      <c r="J63" s="24"/>
      <c r="K63" s="25"/>
    </row>
    <row r="64" spans="1:11" x14ac:dyDescent="0.25">
      <c r="A64" s="14" t="s">
        <v>129</v>
      </c>
      <c r="B64" s="15"/>
      <c r="C64" s="15"/>
      <c r="D64" s="15"/>
      <c r="E64" s="15"/>
      <c r="F64" s="15"/>
      <c r="G64" s="16"/>
      <c r="H64" s="20">
        <f>H60*1.05</f>
        <v>0</v>
      </c>
      <c r="I64" s="21"/>
      <c r="J64" s="21"/>
      <c r="K64" s="22"/>
    </row>
    <row r="65" spans="1:11" ht="15.75" thickBot="1" x14ac:dyDescent="0.3">
      <c r="A65" s="17"/>
      <c r="B65" s="18"/>
      <c r="C65" s="18"/>
      <c r="D65" s="18"/>
      <c r="E65" s="18"/>
      <c r="F65" s="18"/>
      <c r="G65" s="19"/>
      <c r="H65" s="23"/>
      <c r="I65" s="24"/>
      <c r="J65" s="24"/>
      <c r="K65" s="25"/>
    </row>
  </sheetData>
  <mergeCells count="20">
    <mergeCell ref="A1:K1"/>
    <mergeCell ref="A2:K2"/>
    <mergeCell ref="A4:K4"/>
    <mergeCell ref="A21:K21"/>
    <mergeCell ref="A28:K28"/>
    <mergeCell ref="A26:K26"/>
    <mergeCell ref="A37:K37"/>
    <mergeCell ref="A39:K39"/>
    <mergeCell ref="A41:K41"/>
    <mergeCell ref="A31:K31"/>
    <mergeCell ref="A35:K35"/>
    <mergeCell ref="A33:K33"/>
    <mergeCell ref="A64:G65"/>
    <mergeCell ref="H64:K65"/>
    <mergeCell ref="A51:K51"/>
    <mergeCell ref="A43:K43"/>
    <mergeCell ref="A62:G63"/>
    <mergeCell ref="H62:K63"/>
    <mergeCell ref="A60:G61"/>
    <mergeCell ref="H60:K61"/>
  </mergeCells>
  <pageMargins left="0.7" right="0.7" top="0.75" bottom="0.75" header="0.3" footer="0.3"/>
  <pageSetup paperSize="9" scale="80" fitToHeight="0" orientation="landscape" r:id="rId1"/>
  <headerFooter>
    <oddHeader>&amp;RINTERNO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 Kapelski Švaljek</cp:lastModifiedBy>
  <cp:lastPrinted>2026-07-02T11:16:17Z</cp:lastPrinted>
  <dcterms:created xsi:type="dcterms:W3CDTF">2015-06-05T18:19:34Z</dcterms:created>
  <dcterms:modified xsi:type="dcterms:W3CDTF">2026-07-03T07:58:30Z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ae23ff1a-a990-4f2a-8575-8373f414ec7d</vt:lpwstr>
  </property>
  <property fmtid="{D5CDD505-2E9C-101B-9397-08002B2CF9AE}" pid="3" name="KLASIFIKACIJA">
    <vt:lpwstr>INTERNO</vt:lpwstr>
  </property>
</Properties>
</file>