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tanja_kapelski_skole_hr/Documents/Desktop/Tanja_covid/Jednostavna nabava/2026/Udžbenici/JN - radne bilježnice RN/"/>
    </mc:Choice>
  </mc:AlternateContent>
  <xr:revisionPtr revIDLastSave="65" documentId="11_2079DACB9B63FAA3D128387D25C47D8414CC8636" xr6:coauthVersionLast="47" xr6:coauthVersionMax="47" xr10:uidLastSave="{5927073A-CEC7-43C7-8CFD-F9EAB64E1E05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J56" i="1"/>
  <c r="J55" i="1"/>
  <c r="J54" i="1"/>
  <c r="J53" i="1"/>
  <c r="J52" i="1"/>
  <c r="J51" i="1"/>
  <c r="J50" i="1"/>
  <c r="J49" i="1"/>
  <c r="J48" i="1"/>
  <c r="J44" i="1"/>
  <c r="J43" i="1"/>
  <c r="J42" i="1"/>
  <c r="J41" i="1"/>
  <c r="J37" i="1"/>
  <c r="J36" i="1"/>
  <c r="J35" i="1"/>
  <c r="J34" i="1"/>
  <c r="J31" i="1"/>
  <c r="J30" i="1"/>
  <c r="J29" i="1"/>
  <c r="J28" i="1"/>
  <c r="J27" i="1"/>
  <c r="J26" i="1"/>
  <c r="J25" i="1"/>
  <c r="J24" i="1"/>
  <c r="J21" i="1"/>
  <c r="J20" i="1"/>
  <c r="J19" i="1"/>
  <c r="J18" i="1"/>
  <c r="J17" i="1"/>
  <c r="J16" i="1"/>
  <c r="J12" i="1"/>
  <c r="J11" i="1"/>
  <c r="J7" i="1"/>
  <c r="J6" i="1"/>
  <c r="J5" i="1"/>
  <c r="G58" i="1" l="1"/>
  <c r="G62" i="1" s="1"/>
  <c r="G60" i="1" s="1"/>
</calcChain>
</file>

<file path=xl/sharedStrings.xml><?xml version="1.0" encoding="utf-8"?>
<sst xmlns="http://schemas.openxmlformats.org/spreadsheetml/2006/main" count="266" uniqueCount="132">
  <si>
    <t>Razred</t>
  </si>
  <si>
    <t>PREDMET</t>
  </si>
  <si>
    <t>Šifra kompleta</t>
  </si>
  <si>
    <t>Nakladnik</t>
  </si>
  <si>
    <t>Naslov</t>
  </si>
  <si>
    <t>Autor(i)</t>
  </si>
  <si>
    <t xml:space="preserve">Količina </t>
  </si>
  <si>
    <t>Cijena</t>
  </si>
  <si>
    <t>Ukupan iznos</t>
  </si>
  <si>
    <t xml:space="preserve">1. </t>
  </si>
  <si>
    <t xml:space="preserve">Matematika </t>
  </si>
  <si>
    <t xml:space="preserve">Školska knjiga </t>
  </si>
  <si>
    <t>MOJ SRETNI BROJ 1, radna bilježnica za matematiku u prvom razredu osnovne škole</t>
  </si>
  <si>
    <t>Dubravka Miklec, Sanja Jakovljević Rogić, Graciella Prtajin</t>
  </si>
  <si>
    <t>Priroda i društvo</t>
  </si>
  <si>
    <t xml:space="preserve"> ISTRAŽUJEMO NAŠ SVIJET 1, radna bilježnica za prirodu i društvo u prvom razredu osnovne škole</t>
  </si>
  <si>
    <t>Alena Letina, Tamara Kisovar Ivanda, Ivan De Zan</t>
  </si>
  <si>
    <t>1.</t>
  </si>
  <si>
    <t>Hrvatski jezik</t>
  </si>
  <si>
    <t>Školska knjiga</t>
  </si>
  <si>
    <t>PČELICA 1 - KOMPLET - radne bilježnice uz početnicu iz hrvatskog jezika u prvom razredu osnovne škole - 1. i 2 dio</t>
  </si>
  <si>
    <t>Sonja Ivić, Marija Krmpotić</t>
  </si>
  <si>
    <t>RADNE BILJEŽNICE 2. razred – šk./god. 2026./2027.</t>
  </si>
  <si>
    <t>Šifra</t>
  </si>
  <si>
    <t>2.</t>
  </si>
  <si>
    <t>MATEMATIKA</t>
  </si>
  <si>
    <t>ŠK</t>
  </si>
  <si>
    <t>MOJ SRETNI BROJ 2, radna bilježnica za matematiku u drugom razredu osnovne škole</t>
  </si>
  <si>
    <t>Dubravka Miklec, Sanja Jakovljević Rogić, Graciella Prtajin:</t>
  </si>
  <si>
    <t>PRIRODA I DRUŠTVO</t>
  </si>
  <si>
    <t>ISTRAŽUJEMO NAŠ SVIJET 2, radna bilježnica za prirodu i društvo u drugom razredu osnovne škole</t>
  </si>
  <si>
    <t>Tamara Kisovar Ivanda, Alena Letina:</t>
  </si>
  <si>
    <t>RADNE BILJEŽNICE  3. razred – šk./god. 2026./2027.</t>
  </si>
  <si>
    <t>Šifra proizvoda</t>
  </si>
  <si>
    <t>3 .</t>
  </si>
  <si>
    <t>Alfa</t>
  </si>
  <si>
    <t>ŠKRINJICA SLOVA I RIJEČI 3 - Radna bilježnica iz hrvatskoga jezika za treći razred osnovne škole</t>
  </si>
  <si>
    <t>Andrea Škribulja Horvat, Vesna Marjanović, dr. sc. Marina Gabelica, dr. sc. Dubravka Težak</t>
  </si>
  <si>
    <t>3.</t>
  </si>
  <si>
    <t>Matematika</t>
  </si>
  <si>
    <t>Josip Markovac</t>
  </si>
  <si>
    <t>OTKRIVAMO MATEMATIKU 3 - Radna bilježnica iz matematike za treći razred osnovne škole</t>
  </si>
  <si>
    <t>Dubravka Glasnović Gracin, Gabriela Žokalj, Tanja Soucie</t>
  </si>
  <si>
    <t>ŠK.KNJIGA</t>
  </si>
  <si>
    <t>Sanja Jakovljević Rogić, Dubravka Miklec, Graciella Prtajin</t>
  </si>
  <si>
    <t>PRIRODA, DRUŠTVO I JA 3 - Radna bilježnica iz prirode i društva za treći razred osnovne škole</t>
  </si>
  <si>
    <t>dr. sc. Mila Bulić , Gordana Kralj, Lidija Križanić, Marija Lesandrić</t>
  </si>
  <si>
    <t>Alena Letina, Tamara Kisovar Ivanda, Zdenko Braičić</t>
  </si>
  <si>
    <t>RADNE BILJEŽNICE  4. razred – šk./god. 2026./2027.</t>
  </si>
  <si>
    <t xml:space="preserve">Barkod </t>
  </si>
  <si>
    <t xml:space="preserve">   4.</t>
  </si>
  <si>
    <t>ZLATNA VRATA 4, radna bilježnica za hrvatski jezik u četvrtom razredu osnovne škole</t>
  </si>
  <si>
    <t>4.</t>
  </si>
  <si>
    <t>ŠKRINJICA SLOVA I RIJEČI 4 - Radna bilježnica iz hrvatskoga jezika za četvrti razred osnovne škole</t>
  </si>
  <si>
    <t>Andrea Škribulja Horvat, Vesna Marjanović, Marina Gabelica, Dubravka Težak</t>
  </si>
  <si>
    <t>ČITAM I PIŠEM 4 - Radna bilježnica iz hrvatskoga jezika za četvrti razred osnovne škole</t>
  </si>
  <si>
    <t>Dunja Pavličević-Franić, Vladimira Velički, Katarina Aladrović Slovaček, Vlatka Domišljanović</t>
  </si>
  <si>
    <t>MOJ SRETNI BROJ 4, radna bilježnica za matematiku u četvrtom razredu osnovne škole</t>
  </si>
  <si>
    <t>MATEMATIKA 4 -Radna bilježnica iz matematike za četvrti razred osnovne škole</t>
  </si>
  <si>
    <t>Ana Havidić, Danijela Klajn, Marina Mužek</t>
  </si>
  <si>
    <t>ISTRAŽUJEMO NAŠ SVIJET 4, radna bilježnica za prirodu i društvo u četvrtom razredu osnovne škole</t>
  </si>
  <si>
    <t>Tamara Kisovar Ivanda, Alena Letina, Zdenko Braičić</t>
  </si>
  <si>
    <t>EUREKA 4, radna bilježnica za prirodu i društvo u četvrtom razredu osnovne škole</t>
  </si>
  <si>
    <t>Sanja Ćorić, Snježana Bakarić Palička, Ivana Križanac, Žaklin Lukša:</t>
  </si>
  <si>
    <t>PRIRODA, DRUŠTVO I JA 4 - Radna bilježnica iz prirode i društva za četvrti razred osnovne škole</t>
  </si>
  <si>
    <t>Nikola Štambak, Tomislav Šarlija, Dragana Mamić,Gordana Kralj, Mila Bulić</t>
  </si>
  <si>
    <t>RADNE BILJEŽNICE 1.-4. razred – šk./god. 2026./2027.</t>
  </si>
  <si>
    <t>Reg.br.</t>
  </si>
  <si>
    <t>1.  </t>
  </si>
  <si>
    <t>Informatika</t>
  </si>
  <si>
    <t>Školska knjiga d.d.</t>
  </si>
  <si>
    <t>e-SVIJET 1, radna bilježnica informatike u prvom razredu osnovne škole</t>
  </si>
  <si>
    <t>Josipa Blagus, Marijana Šundov</t>
  </si>
  <si>
    <t>2.  </t>
  </si>
  <si>
    <t>e-SVIJET 2, radna bilježnica informatike za drugi razred osnovne škole</t>
  </si>
  <si>
    <t>Josipa Blagus, Ana Budojević, Marijana Šundov</t>
  </si>
  <si>
    <t>3.  </t>
  </si>
  <si>
    <t>e-SVIJET 3, radna bilježnica informatike za treći razred osnovne škole</t>
  </si>
  <si>
    <t>4.  </t>
  </si>
  <si>
    <t>e-SVIJET 4, radna bilježnica za informatiku u četvrtom razredu osnovne škole</t>
  </si>
  <si>
    <t>Josipa Blagus, Nataša Ljubić Klemše, Ivana Ružić, Mario Stančić</t>
  </si>
  <si>
    <t>RADNE BILJEŽNICE  predmet_ katolički vjeronauk__ – šk./god. 2026./2027.</t>
  </si>
  <si>
    <t>Katolički vjeronauk</t>
  </si>
  <si>
    <t>Glas Koncila</t>
  </si>
  <si>
    <t>U Božjoj ljubavi – radna bilježnica za katolički vjeronauk prvoga razreda osnovne škole</t>
  </si>
  <si>
    <t>Tihana Petković, Ana Volf</t>
  </si>
  <si>
    <t xml:space="preserve">2. </t>
  </si>
  <si>
    <t>U prijateljstvu s Bogom – radna bilježnica za katolički vjeronauk drugoga razreda osnovne škole</t>
  </si>
  <si>
    <t xml:space="preserve">3. </t>
  </si>
  <si>
    <t>Kršćanska sadašnjost</t>
  </si>
  <si>
    <t>U ljubavi i pomirenju – radna bilježnica za katolički vjeronauk trećega razreda osnovne škole</t>
  </si>
  <si>
    <t>Tihana Petković, Ana Volf, Ivica Pažin, Ante Pavlović</t>
  </si>
  <si>
    <t xml:space="preserve">4. </t>
  </si>
  <si>
    <t xml:space="preserve">Kršćanska sadašnjost </t>
  </si>
  <si>
    <t>Darovi vjere i zajedništva – radna bilježnica za katolički vjeronauk četvrtoga razreda osnovne škole</t>
  </si>
  <si>
    <t>Ivica Pažin, Ante Pavlović, Tihana Petković, Ana Volf</t>
  </si>
  <si>
    <t>RADNE BILJEŽNICE  predmet: strani jezici (engleski i njemački) – šk./god. 2026./2027.</t>
  </si>
  <si>
    <t>ENG</t>
  </si>
  <si>
    <t>SMILES 1 New Edition - Radna bilježnica iz engleskog jezika za 1.razred osnovne škole, 1. godina učenja</t>
  </si>
  <si>
    <t>Jenny Dooley</t>
  </si>
  <si>
    <t>DIP IN 2, radna bilježnica za engleski jezik u drugom razredu osnovne škole,druga godina učenja, prvi strani jezik</t>
  </si>
  <si>
    <t>Biserka Džeba, Maja Mardešić</t>
  </si>
  <si>
    <t>DIP IN 3, radna bilježnica za engleski jezik u trećem razredu osnovne škole, treća godina učenja, prvi strani jezik</t>
  </si>
  <si>
    <t>Maja Mardešić</t>
  </si>
  <si>
    <t xml:space="preserve">ENG </t>
  </si>
  <si>
    <t>SMILES 4 New Edition - Radna bilježnica iz engleskog jezika za četvrti razred osnovne škole</t>
  </si>
  <si>
    <t>ENG - izb</t>
  </si>
  <si>
    <t>Naklada Ljevak</t>
  </si>
  <si>
    <t>GO GETTER 1: radna bilježnica</t>
  </si>
  <si>
    <t>Liz Kilbey, Catherine Bright, Jennifer Heath</t>
  </si>
  <si>
    <t>NJEM</t>
  </si>
  <si>
    <t>Profil Klett</t>
  </si>
  <si>
    <t>APPLAUS! PLUS 1, radna bilježnica njemačkoga jezika za prvi razred osnovne škole</t>
  </si>
  <si>
    <t>Gordana Barišić Lazar, Danica Holetić</t>
  </si>
  <si>
    <t>WO IST PAULA? 2, radna bilježnica  za njemački jezik za drugi razred osnovne škole</t>
  </si>
  <si>
    <t>Ernst Endt, Anne-Kathrein Schiffer, Michael Koenig, Lucrezia Marti, Nadine Ritz-Udry, Claudine Brohy u suradnji s Hannelore Pistorius</t>
  </si>
  <si>
    <t xml:space="preserve">Profil Klett </t>
  </si>
  <si>
    <t>WO IST PAULA? 3, radna bilježnica  za njemački jezik za treći razred osnovne škole</t>
  </si>
  <si>
    <t>Ernst Endt, Michael Koenig, Marion Schomer, Nadine Ritz-Udry u suradnji s Hannelore Pistorius</t>
  </si>
  <si>
    <t>WO IST PAULA? 4, radna bilježnica za njemački jezik za četvrti razred osnovne škole, prvi strani jezik</t>
  </si>
  <si>
    <t>Ernst Endt, Michael Koenig, Petra Pfeifhofer, Elzbieta Krulak-Kempisty, Lidia Reitzig, Nadine Ritz-Udry u suradnji s Hannelore Pistorius</t>
  </si>
  <si>
    <t>NJEM - izb</t>
  </si>
  <si>
    <t>MAXIMAL 1 KIDS, radna bilježnica iz njemačkoga jezika za četvrti razred oš, 1. godina učenja</t>
  </si>
  <si>
    <t>Olga Swerlowa, Mirjana Klobučar</t>
  </si>
  <si>
    <t>UKUPNO CIJENA bez PDV-a</t>
  </si>
  <si>
    <t>IZNOS PDV-a</t>
  </si>
  <si>
    <t>UKUPNA CIJENA s PDV-om</t>
  </si>
  <si>
    <t>RADNA BILJEŽNICA MATEMATIKA 3 - Radna bilježnica iz matematike za treći razred osnovne škole</t>
  </si>
  <si>
    <t>RADNA BILJEŽNICA MOJ SRETNI BROJ 3, radna bilježnica za matematiku u trećem razredu osnovne škole</t>
  </si>
  <si>
    <t>RADNA BILJEŽNICA ISTRAŽUJEMO NAŠ SVIJET 3 - Radna bilježnica za prirodu i društvo u trećem razredu osnovne škole</t>
  </si>
  <si>
    <t xml:space="preserve">OŠ "LJUDEVIT GAJ" KRAPINA - TROŠKOVNIK </t>
  </si>
  <si>
    <t xml:space="preserve"> RADNE BILJEŽNICE  1 razred – šk./god. 2026./2027.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</si>
</sst>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404040"/>
      <name val="Times New Roman"/>
      <family val="1"/>
      <charset val="238"/>
    </font>
    <font>
      <sz val="12"/>
      <color rgb="FF404040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rgb="FF211819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4" fontId="9" fillId="4" borderId="9" xfId="0" applyNumberFormat="1" applyFont="1" applyFill="1" applyBorder="1" applyAlignment="1">
      <alignment vertical="center" wrapText="1"/>
    </xf>
    <xf numFmtId="4" fontId="9" fillId="4" borderId="5" xfId="0" applyNumberFormat="1" applyFont="1" applyFill="1" applyBorder="1" applyAlignment="1">
      <alignment vertical="center" wrapText="1"/>
    </xf>
    <xf numFmtId="4" fontId="9" fillId="4" borderId="10" xfId="0" applyNumberFormat="1" applyFont="1" applyFill="1" applyBorder="1" applyAlignment="1">
      <alignment vertical="center" wrapText="1"/>
    </xf>
    <xf numFmtId="4" fontId="9" fillId="4" borderId="6" xfId="0" applyNumberFormat="1" applyFont="1" applyFill="1" applyBorder="1" applyAlignment="1">
      <alignment vertical="center" wrapText="1"/>
    </xf>
    <xf numFmtId="4" fontId="9" fillId="4" borderId="7" xfId="0" applyNumberFormat="1" applyFont="1" applyFill="1" applyBorder="1" applyAlignment="1">
      <alignment vertical="center" wrapText="1"/>
    </xf>
    <xf numFmtId="4" fontId="9" fillId="4" borderId="4" xfId="0" applyNumberFormat="1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topLeftCell="A50" workbookViewId="0">
      <selection activeCell="A8" sqref="A8:J8"/>
    </sheetView>
  </sheetViews>
  <sheetFormatPr defaultColWidth="8.85546875" defaultRowHeight="15" x14ac:dyDescent="0.25"/>
  <cols>
    <col min="1" max="1" width="7" style="1" bestFit="1" customWidth="1"/>
    <col min="2" max="2" width="15.28515625" style="1" customWidth="1"/>
    <col min="3" max="3" width="14.28515625" style="1" bestFit="1" customWidth="1"/>
    <col min="4" max="4" width="16.7109375" style="1" customWidth="1"/>
    <col min="5" max="5" width="16.140625" style="1" customWidth="1"/>
    <col min="6" max="6" width="25.5703125" style="1" customWidth="1"/>
    <col min="7" max="7" width="24.5703125" style="1" customWidth="1"/>
    <col min="8" max="10" width="11.140625" style="1" customWidth="1"/>
    <col min="11" max="16384" width="8.85546875" style="1"/>
  </cols>
  <sheetData>
    <row r="1" spans="1:10" x14ac:dyDescent="0.25">
      <c r="A1" s="12" t="s">
        <v>130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30" customHeight="1" thickBot="1" x14ac:dyDescent="0.3">
      <c r="A2" s="15" t="s">
        <v>131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6" t="s">
        <v>0</v>
      </c>
      <c r="B3" s="16" t="s">
        <v>1</v>
      </c>
      <c r="C3" s="16" t="s">
        <v>2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</row>
    <row r="4" spans="1:10" ht="15.75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ht="60.75" thickBot="1" x14ac:dyDescent="0.3">
      <c r="A5" s="3" t="s">
        <v>9</v>
      </c>
      <c r="B5" s="3" t="s">
        <v>10</v>
      </c>
      <c r="C5" s="4">
        <v>13485</v>
      </c>
      <c r="D5" s="5">
        <v>3850150134851</v>
      </c>
      <c r="E5" s="4" t="s">
        <v>11</v>
      </c>
      <c r="F5" s="4" t="s">
        <v>12</v>
      </c>
      <c r="G5" s="4" t="s">
        <v>13</v>
      </c>
      <c r="H5" s="3">
        <v>48</v>
      </c>
      <c r="I5" s="11"/>
      <c r="J5" s="11">
        <f>H5*I5</f>
        <v>0</v>
      </c>
    </row>
    <row r="6" spans="1:10" ht="60.75" thickBot="1" x14ac:dyDescent="0.3">
      <c r="A6" s="3" t="s">
        <v>9</v>
      </c>
      <c r="B6" s="3" t="s">
        <v>14</v>
      </c>
      <c r="C6" s="4">
        <v>13782</v>
      </c>
      <c r="D6" s="5">
        <v>3850150137821</v>
      </c>
      <c r="E6" s="4" t="s">
        <v>11</v>
      </c>
      <c r="F6" s="4" t="s">
        <v>15</v>
      </c>
      <c r="G6" s="4" t="s">
        <v>16</v>
      </c>
      <c r="H6" s="3">
        <v>48</v>
      </c>
      <c r="I6" s="11"/>
      <c r="J6" s="11">
        <f t="shared" ref="J6:J7" si="0">H6*I6</f>
        <v>0</v>
      </c>
    </row>
    <row r="7" spans="1:10" ht="75.75" thickBot="1" x14ac:dyDescent="0.3">
      <c r="A7" s="3" t="s">
        <v>17</v>
      </c>
      <c r="B7" s="3" t="s">
        <v>18</v>
      </c>
      <c r="C7" s="4">
        <v>13865</v>
      </c>
      <c r="D7" s="5">
        <v>3850150138651</v>
      </c>
      <c r="E7" s="4" t="s">
        <v>19</v>
      </c>
      <c r="F7" s="4" t="s">
        <v>20</v>
      </c>
      <c r="G7" s="4" t="s">
        <v>21</v>
      </c>
      <c r="H7" s="3">
        <v>48</v>
      </c>
      <c r="I7" s="11"/>
      <c r="J7" s="11">
        <f t="shared" si="0"/>
        <v>0</v>
      </c>
    </row>
    <row r="8" spans="1:10" ht="30" customHeight="1" thickBot="1" x14ac:dyDescent="0.3">
      <c r="A8" s="17" t="s">
        <v>22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ht="15.75" thickBot="1" x14ac:dyDescent="0.3">
      <c r="A9" s="16" t="s">
        <v>0</v>
      </c>
      <c r="B9" s="16" t="s">
        <v>1</v>
      </c>
      <c r="C9" s="16" t="s">
        <v>2</v>
      </c>
      <c r="D9" s="16" t="s">
        <v>23</v>
      </c>
      <c r="E9" s="16" t="s">
        <v>3</v>
      </c>
      <c r="F9" s="16" t="s">
        <v>4</v>
      </c>
      <c r="G9" s="16" t="s">
        <v>5</v>
      </c>
      <c r="H9" s="16" t="s">
        <v>6</v>
      </c>
      <c r="I9" s="16" t="s">
        <v>7</v>
      </c>
      <c r="J9" s="16" t="s">
        <v>8</v>
      </c>
    </row>
    <row r="10" spans="1:10" ht="15.75" thickBo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ht="60.75" thickBot="1" x14ac:dyDescent="0.3">
      <c r="A11" s="3" t="s">
        <v>24</v>
      </c>
      <c r="B11" s="3" t="s">
        <v>25</v>
      </c>
      <c r="C11" s="3">
        <v>13488</v>
      </c>
      <c r="D11" s="5">
        <v>3850150134882</v>
      </c>
      <c r="E11" s="3" t="s">
        <v>26</v>
      </c>
      <c r="F11" s="3" t="s">
        <v>27</v>
      </c>
      <c r="G11" s="3" t="s">
        <v>28</v>
      </c>
      <c r="H11" s="3">
        <v>46</v>
      </c>
      <c r="I11" s="11"/>
      <c r="J11" s="11">
        <f t="shared" ref="J11:J12" si="1">H11*I11</f>
        <v>0</v>
      </c>
    </row>
    <row r="12" spans="1:10" ht="75.75" thickBot="1" x14ac:dyDescent="0.3">
      <c r="A12" s="3" t="s">
        <v>24</v>
      </c>
      <c r="B12" s="3" t="s">
        <v>29</v>
      </c>
      <c r="C12" s="3">
        <v>13791</v>
      </c>
      <c r="D12" s="5">
        <v>3850150137913</v>
      </c>
      <c r="E12" s="3" t="s">
        <v>26</v>
      </c>
      <c r="F12" s="3" t="s">
        <v>30</v>
      </c>
      <c r="G12" s="3" t="s">
        <v>31</v>
      </c>
      <c r="H12" s="3">
        <v>46</v>
      </c>
      <c r="I12" s="11"/>
      <c r="J12" s="11">
        <f t="shared" si="1"/>
        <v>0</v>
      </c>
    </row>
    <row r="13" spans="1:10" ht="30" customHeight="1" thickBot="1" x14ac:dyDescent="0.3">
      <c r="A13" s="17" t="s">
        <v>32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15.75" thickBot="1" x14ac:dyDescent="0.3">
      <c r="A14" s="16" t="s">
        <v>0</v>
      </c>
      <c r="B14" s="16" t="s">
        <v>1</v>
      </c>
      <c r="C14" s="16" t="s">
        <v>33</v>
      </c>
      <c r="D14" s="16" t="s">
        <v>2</v>
      </c>
      <c r="E14" s="16" t="s">
        <v>3</v>
      </c>
      <c r="F14" s="16" t="s">
        <v>4</v>
      </c>
      <c r="G14" s="16" t="s">
        <v>5</v>
      </c>
      <c r="H14" s="16" t="s">
        <v>6</v>
      </c>
      <c r="I14" s="16" t="s">
        <v>7</v>
      </c>
      <c r="J14" s="16" t="s">
        <v>8</v>
      </c>
    </row>
    <row r="15" spans="1:10" ht="15.75" thickBo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60.75" thickBot="1" x14ac:dyDescent="0.3">
      <c r="A16" s="3" t="s">
        <v>34</v>
      </c>
      <c r="B16" s="3" t="s">
        <v>18</v>
      </c>
      <c r="C16" s="3">
        <v>1111020030</v>
      </c>
      <c r="D16" s="5">
        <v>3858893450221</v>
      </c>
      <c r="E16" s="3" t="s">
        <v>35</v>
      </c>
      <c r="F16" s="3" t="s">
        <v>36</v>
      </c>
      <c r="G16" s="3" t="s">
        <v>37</v>
      </c>
      <c r="H16" s="3">
        <v>49</v>
      </c>
      <c r="I16" s="11"/>
      <c r="J16" s="11">
        <f t="shared" ref="J16:J21" si="2">H16*I16</f>
        <v>0</v>
      </c>
    </row>
    <row r="17" spans="1:10" ht="60.75" thickBot="1" x14ac:dyDescent="0.3">
      <c r="A17" s="3" t="s">
        <v>38</v>
      </c>
      <c r="B17" s="3" t="s">
        <v>39</v>
      </c>
      <c r="C17" s="3">
        <v>1111023030</v>
      </c>
      <c r="D17" s="5">
        <v>9789533644653</v>
      </c>
      <c r="E17" s="3" t="s">
        <v>35</v>
      </c>
      <c r="F17" s="4" t="s">
        <v>127</v>
      </c>
      <c r="G17" s="3" t="s">
        <v>40</v>
      </c>
      <c r="H17" s="3">
        <v>28</v>
      </c>
      <c r="I17" s="11"/>
      <c r="J17" s="11">
        <f t="shared" si="2"/>
        <v>0</v>
      </c>
    </row>
    <row r="18" spans="1:10" ht="60.75" thickBot="1" x14ac:dyDescent="0.3">
      <c r="A18" s="3" t="s">
        <v>38</v>
      </c>
      <c r="B18" s="3" t="s">
        <v>39</v>
      </c>
      <c r="C18" s="3">
        <v>1111023037</v>
      </c>
      <c r="D18" s="5">
        <v>3858893452249</v>
      </c>
      <c r="E18" s="3" t="s">
        <v>35</v>
      </c>
      <c r="F18" s="4" t="s">
        <v>41</v>
      </c>
      <c r="G18" s="3" t="s">
        <v>42</v>
      </c>
      <c r="H18" s="3">
        <v>21</v>
      </c>
      <c r="I18" s="11"/>
      <c r="J18" s="11">
        <f t="shared" si="2"/>
        <v>0</v>
      </c>
    </row>
    <row r="19" spans="1:10" ht="75.75" thickBot="1" x14ac:dyDescent="0.3">
      <c r="A19" s="3" t="s">
        <v>38</v>
      </c>
      <c r="B19" s="3" t="s">
        <v>39</v>
      </c>
      <c r="C19" s="4">
        <v>13491</v>
      </c>
      <c r="D19" s="5">
        <v>3850150134912</v>
      </c>
      <c r="E19" s="3" t="s">
        <v>43</v>
      </c>
      <c r="F19" s="4" t="s">
        <v>128</v>
      </c>
      <c r="G19" s="4" t="s">
        <v>44</v>
      </c>
      <c r="H19" s="3">
        <v>3</v>
      </c>
      <c r="I19" s="11"/>
      <c r="J19" s="11">
        <f t="shared" si="2"/>
        <v>0</v>
      </c>
    </row>
    <row r="20" spans="1:10" ht="60.75" thickBot="1" x14ac:dyDescent="0.3">
      <c r="A20" s="3" t="s">
        <v>38</v>
      </c>
      <c r="B20" s="3" t="s">
        <v>14</v>
      </c>
      <c r="C20" s="3">
        <v>1111020040</v>
      </c>
      <c r="D20" s="5">
        <v>3858893450306</v>
      </c>
      <c r="E20" s="3" t="s">
        <v>35</v>
      </c>
      <c r="F20" s="3" t="s">
        <v>45</v>
      </c>
      <c r="G20" s="3" t="s">
        <v>46</v>
      </c>
      <c r="H20" s="3">
        <v>28</v>
      </c>
      <c r="I20" s="11"/>
      <c r="J20" s="11">
        <f t="shared" si="2"/>
        <v>0</v>
      </c>
    </row>
    <row r="21" spans="1:10" ht="75.75" thickBot="1" x14ac:dyDescent="0.3">
      <c r="A21" s="3" t="s">
        <v>38</v>
      </c>
      <c r="B21" s="3" t="s">
        <v>14</v>
      </c>
      <c r="C21" s="4">
        <v>13792</v>
      </c>
      <c r="D21" s="5">
        <v>3850150137920</v>
      </c>
      <c r="E21" s="3" t="s">
        <v>43</v>
      </c>
      <c r="F21" s="4" t="s">
        <v>129</v>
      </c>
      <c r="G21" s="4" t="s">
        <v>47</v>
      </c>
      <c r="H21" s="3">
        <v>24</v>
      </c>
      <c r="I21" s="11"/>
      <c r="J21" s="11">
        <f t="shared" si="2"/>
        <v>0</v>
      </c>
    </row>
    <row r="22" spans="1:10" ht="30" customHeight="1" thickBot="1" x14ac:dyDescent="0.3">
      <c r="A22" s="17" t="s">
        <v>48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30.75" thickBot="1" x14ac:dyDescent="0.3">
      <c r="A23" s="6" t="s">
        <v>0</v>
      </c>
      <c r="B23" s="6" t="s">
        <v>1</v>
      </c>
      <c r="C23" s="6" t="s">
        <v>33</v>
      </c>
      <c r="D23" s="6" t="s">
        <v>49</v>
      </c>
      <c r="E23" s="6" t="s">
        <v>3</v>
      </c>
      <c r="F23" s="6" t="s">
        <v>4</v>
      </c>
      <c r="G23" s="6" t="s">
        <v>5</v>
      </c>
      <c r="H23" s="6" t="s">
        <v>6</v>
      </c>
      <c r="I23" s="6" t="s">
        <v>7</v>
      </c>
      <c r="J23" s="6" t="s">
        <v>8</v>
      </c>
    </row>
    <row r="24" spans="1:10" ht="60.75" thickBot="1" x14ac:dyDescent="0.3">
      <c r="A24" s="3" t="s">
        <v>50</v>
      </c>
      <c r="B24" s="3" t="s">
        <v>18</v>
      </c>
      <c r="C24" s="4">
        <v>13739</v>
      </c>
      <c r="D24" s="5">
        <v>3850150137395</v>
      </c>
      <c r="E24" s="3" t="s">
        <v>19</v>
      </c>
      <c r="F24" s="4" t="s">
        <v>51</v>
      </c>
      <c r="G24" s="4" t="s">
        <v>21</v>
      </c>
      <c r="H24" s="3">
        <v>27</v>
      </c>
      <c r="I24" s="11"/>
      <c r="J24" s="11">
        <f t="shared" ref="J24:J31" si="3">H24*I24</f>
        <v>0</v>
      </c>
    </row>
    <row r="25" spans="1:10" ht="60.75" thickBot="1" x14ac:dyDescent="0.3">
      <c r="A25" s="3" t="s">
        <v>52</v>
      </c>
      <c r="B25" s="3" t="s">
        <v>18</v>
      </c>
      <c r="C25" s="7">
        <v>1111021022</v>
      </c>
      <c r="D25" s="5">
        <v>3858893450955</v>
      </c>
      <c r="E25" s="3" t="s">
        <v>35</v>
      </c>
      <c r="F25" s="4" t="s">
        <v>53</v>
      </c>
      <c r="G25" s="4" t="s">
        <v>54</v>
      </c>
      <c r="H25" s="3">
        <v>24</v>
      </c>
      <c r="I25" s="11"/>
      <c r="J25" s="11">
        <f t="shared" si="3"/>
        <v>0</v>
      </c>
    </row>
    <row r="26" spans="1:10" ht="60.75" thickBot="1" x14ac:dyDescent="0.3">
      <c r="A26" s="3" t="s">
        <v>52</v>
      </c>
      <c r="B26" s="3" t="s">
        <v>18</v>
      </c>
      <c r="C26" s="7">
        <v>1111022020</v>
      </c>
      <c r="D26" s="5">
        <v>3858893451594</v>
      </c>
      <c r="E26" s="3" t="s">
        <v>35</v>
      </c>
      <c r="F26" s="4" t="s">
        <v>55</v>
      </c>
      <c r="G26" s="4" t="s">
        <v>56</v>
      </c>
      <c r="H26" s="3">
        <v>4</v>
      </c>
      <c r="I26" s="11"/>
      <c r="J26" s="11">
        <f t="shared" si="3"/>
        <v>0</v>
      </c>
    </row>
    <row r="27" spans="1:10" ht="60.75" thickBot="1" x14ac:dyDescent="0.3">
      <c r="A27" s="3" t="s">
        <v>50</v>
      </c>
      <c r="B27" s="3" t="s">
        <v>39</v>
      </c>
      <c r="C27" s="4">
        <v>13494</v>
      </c>
      <c r="D27" s="5">
        <v>3850150134943</v>
      </c>
      <c r="E27" s="3" t="s">
        <v>19</v>
      </c>
      <c r="F27" s="4" t="s">
        <v>57</v>
      </c>
      <c r="G27" s="4" t="s">
        <v>44</v>
      </c>
      <c r="H27" s="3">
        <v>27</v>
      </c>
      <c r="I27" s="11"/>
      <c r="J27" s="11">
        <f t="shared" si="3"/>
        <v>0</v>
      </c>
    </row>
    <row r="28" spans="1:10" ht="45.75" thickBot="1" x14ac:dyDescent="0.3">
      <c r="A28" s="3" t="s">
        <v>52</v>
      </c>
      <c r="B28" s="3" t="s">
        <v>39</v>
      </c>
      <c r="C28" s="7">
        <v>1111023048</v>
      </c>
      <c r="D28" s="5">
        <v>3858893452270</v>
      </c>
      <c r="E28" s="3" t="s">
        <v>35</v>
      </c>
      <c r="F28" s="4" t="s">
        <v>58</v>
      </c>
      <c r="G28" s="4" t="s">
        <v>59</v>
      </c>
      <c r="H28" s="3">
        <v>28</v>
      </c>
      <c r="I28" s="11"/>
      <c r="J28" s="11">
        <f t="shared" si="3"/>
        <v>0</v>
      </c>
    </row>
    <row r="29" spans="1:10" ht="75.75" thickBot="1" x14ac:dyDescent="0.3">
      <c r="A29" s="3" t="s">
        <v>50</v>
      </c>
      <c r="B29" s="3" t="s">
        <v>14</v>
      </c>
      <c r="C29" s="4">
        <v>14127</v>
      </c>
      <c r="D29" s="5">
        <v>3850150141279</v>
      </c>
      <c r="E29" s="3" t="s">
        <v>19</v>
      </c>
      <c r="F29" s="4" t="s">
        <v>60</v>
      </c>
      <c r="G29" s="4" t="s">
        <v>61</v>
      </c>
      <c r="H29" s="3">
        <v>18</v>
      </c>
      <c r="I29" s="11"/>
      <c r="J29" s="11">
        <f t="shared" si="3"/>
        <v>0</v>
      </c>
    </row>
    <row r="30" spans="1:10" ht="60.75" thickBot="1" x14ac:dyDescent="0.3">
      <c r="A30" s="3" t="s">
        <v>52</v>
      </c>
      <c r="B30" s="3" t="s">
        <v>14</v>
      </c>
      <c r="C30" s="8">
        <v>14132</v>
      </c>
      <c r="D30" s="5">
        <v>3850150141323</v>
      </c>
      <c r="E30" s="3" t="s">
        <v>19</v>
      </c>
      <c r="F30" s="4" t="s">
        <v>62</v>
      </c>
      <c r="G30" s="4" t="s">
        <v>63</v>
      </c>
      <c r="H30" s="3">
        <v>9</v>
      </c>
      <c r="I30" s="11"/>
      <c r="J30" s="11">
        <f t="shared" si="3"/>
        <v>0</v>
      </c>
    </row>
    <row r="31" spans="1:10" ht="60.75" thickBot="1" x14ac:dyDescent="0.3">
      <c r="A31" s="3" t="s">
        <v>52</v>
      </c>
      <c r="B31" s="3" t="s">
        <v>14</v>
      </c>
      <c r="C31" s="8">
        <v>1111021024</v>
      </c>
      <c r="D31" s="5">
        <v>3858893450917</v>
      </c>
      <c r="E31" s="3" t="s">
        <v>35</v>
      </c>
      <c r="F31" s="4" t="s">
        <v>64</v>
      </c>
      <c r="G31" s="4" t="s">
        <v>65</v>
      </c>
      <c r="H31" s="3">
        <v>28</v>
      </c>
      <c r="I31" s="11"/>
      <c r="J31" s="11">
        <f t="shared" si="3"/>
        <v>0</v>
      </c>
    </row>
    <row r="32" spans="1:10" ht="30" customHeight="1" thickBot="1" x14ac:dyDescent="0.3">
      <c r="A32" s="18" t="s">
        <v>66</v>
      </c>
      <c r="B32" s="19"/>
      <c r="C32" s="19"/>
      <c r="D32" s="19"/>
      <c r="E32" s="19"/>
      <c r="F32" s="19"/>
      <c r="G32" s="19"/>
      <c r="H32" s="19"/>
      <c r="I32" s="19"/>
      <c r="J32" s="20"/>
    </row>
    <row r="33" spans="1:10" ht="30.75" thickBot="1" x14ac:dyDescent="0.3">
      <c r="A33" s="6" t="s">
        <v>0</v>
      </c>
      <c r="B33" s="6" t="s">
        <v>1</v>
      </c>
      <c r="C33" s="6" t="s">
        <v>67</v>
      </c>
      <c r="D33" s="6" t="s">
        <v>23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7</v>
      </c>
      <c r="J33" s="6" t="s">
        <v>8</v>
      </c>
    </row>
    <row r="34" spans="1:10" ht="45.75" thickBot="1" x14ac:dyDescent="0.3">
      <c r="A34" s="3" t="s">
        <v>68</v>
      </c>
      <c r="B34" s="3" t="s">
        <v>69</v>
      </c>
      <c r="C34" s="3">
        <v>102</v>
      </c>
      <c r="D34" s="9">
        <v>13872</v>
      </c>
      <c r="E34" s="4" t="s">
        <v>70</v>
      </c>
      <c r="F34" s="4" t="s">
        <v>71</v>
      </c>
      <c r="G34" s="4" t="s">
        <v>72</v>
      </c>
      <c r="H34" s="3">
        <v>47</v>
      </c>
      <c r="I34" s="11"/>
      <c r="J34" s="11">
        <f t="shared" ref="J34:J37" si="4">H34*I34</f>
        <v>0</v>
      </c>
    </row>
    <row r="35" spans="1:10" ht="45.75" thickBot="1" x14ac:dyDescent="0.3">
      <c r="A35" s="3" t="s">
        <v>73</v>
      </c>
      <c r="B35" s="3" t="s">
        <v>69</v>
      </c>
      <c r="C35" s="3">
        <v>111</v>
      </c>
      <c r="D35" s="9">
        <v>13873</v>
      </c>
      <c r="E35" s="4" t="s">
        <v>70</v>
      </c>
      <c r="F35" s="4" t="s">
        <v>74</v>
      </c>
      <c r="G35" s="4" t="s">
        <v>75</v>
      </c>
      <c r="H35" s="3">
        <v>46</v>
      </c>
      <c r="I35" s="11"/>
      <c r="J35" s="11">
        <f t="shared" si="4"/>
        <v>0</v>
      </c>
    </row>
    <row r="36" spans="1:10" ht="45.75" thickBot="1" x14ac:dyDescent="0.3">
      <c r="A36" s="3" t="s">
        <v>76</v>
      </c>
      <c r="B36" s="3" t="s">
        <v>69</v>
      </c>
      <c r="C36" s="3">
        <v>112</v>
      </c>
      <c r="D36" s="9">
        <v>13917</v>
      </c>
      <c r="E36" s="4" t="s">
        <v>70</v>
      </c>
      <c r="F36" s="4" t="s">
        <v>77</v>
      </c>
      <c r="G36" s="4" t="s">
        <v>75</v>
      </c>
      <c r="H36" s="3">
        <v>52</v>
      </c>
      <c r="I36" s="11"/>
      <c r="J36" s="11">
        <f t="shared" si="4"/>
        <v>0</v>
      </c>
    </row>
    <row r="37" spans="1:10" ht="45.75" thickBot="1" x14ac:dyDescent="0.3">
      <c r="A37" s="3" t="s">
        <v>78</v>
      </c>
      <c r="B37" s="3" t="s">
        <v>69</v>
      </c>
      <c r="C37" s="3">
        <v>113</v>
      </c>
      <c r="D37" s="9">
        <v>13918</v>
      </c>
      <c r="E37" s="4" t="s">
        <v>70</v>
      </c>
      <c r="F37" s="4" t="s">
        <v>79</v>
      </c>
      <c r="G37" s="4" t="s">
        <v>80</v>
      </c>
      <c r="H37" s="3">
        <v>55</v>
      </c>
      <c r="I37" s="11"/>
      <c r="J37" s="11">
        <f t="shared" si="4"/>
        <v>0</v>
      </c>
    </row>
    <row r="38" spans="1:10" ht="30" customHeight="1" thickBot="1" x14ac:dyDescent="0.3">
      <c r="A38" s="17" t="s">
        <v>81</v>
      </c>
      <c r="B38" s="17"/>
      <c r="C38" s="17"/>
      <c r="D38" s="17"/>
      <c r="E38" s="17"/>
      <c r="F38" s="17"/>
      <c r="G38" s="17"/>
      <c r="H38" s="17"/>
      <c r="I38" s="17"/>
      <c r="J38" s="17"/>
    </row>
    <row r="39" spans="1:10" ht="15.75" thickBot="1" x14ac:dyDescent="0.3">
      <c r="A39" s="16" t="s">
        <v>0</v>
      </c>
      <c r="B39" s="16" t="s">
        <v>1</v>
      </c>
      <c r="C39" s="16" t="s">
        <v>33</v>
      </c>
      <c r="D39" s="16" t="s">
        <v>49</v>
      </c>
      <c r="E39" s="16" t="s">
        <v>3</v>
      </c>
      <c r="F39" s="16" t="s">
        <v>4</v>
      </c>
      <c r="G39" s="16" t="s">
        <v>5</v>
      </c>
      <c r="H39" s="16" t="s">
        <v>6</v>
      </c>
      <c r="I39" s="16" t="s">
        <v>7</v>
      </c>
      <c r="J39" s="16" t="s">
        <v>8</v>
      </c>
    </row>
    <row r="40" spans="1:10" ht="15.75" thickBo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60.75" thickBot="1" x14ac:dyDescent="0.3">
      <c r="A41" s="3" t="s">
        <v>9</v>
      </c>
      <c r="B41" s="3" t="s">
        <v>82</v>
      </c>
      <c r="C41" s="4">
        <v>1003483</v>
      </c>
      <c r="D41" s="5">
        <v>9789532416251</v>
      </c>
      <c r="E41" s="3" t="s">
        <v>83</v>
      </c>
      <c r="F41" s="4" t="s">
        <v>84</v>
      </c>
      <c r="G41" s="4" t="s">
        <v>85</v>
      </c>
      <c r="H41" s="3">
        <v>45</v>
      </c>
      <c r="I41" s="11"/>
      <c r="J41" s="11">
        <f t="shared" ref="J41:J44" si="5">H41*I41</f>
        <v>0</v>
      </c>
    </row>
    <row r="42" spans="1:10" ht="60.75" thickBot="1" x14ac:dyDescent="0.3">
      <c r="A42" s="3" t="s">
        <v>86</v>
      </c>
      <c r="B42" s="3" t="s">
        <v>82</v>
      </c>
      <c r="C42" s="4">
        <v>1003485</v>
      </c>
      <c r="D42" s="5">
        <v>9789532416268</v>
      </c>
      <c r="E42" s="3" t="s">
        <v>83</v>
      </c>
      <c r="F42" s="4" t="s">
        <v>87</v>
      </c>
      <c r="G42" s="4" t="s">
        <v>85</v>
      </c>
      <c r="H42" s="3">
        <v>45</v>
      </c>
      <c r="I42" s="11"/>
      <c r="J42" s="11">
        <f t="shared" si="5"/>
        <v>0</v>
      </c>
    </row>
    <row r="43" spans="1:10" ht="60.75" thickBot="1" x14ac:dyDescent="0.3">
      <c r="A43" s="3" t="s">
        <v>88</v>
      </c>
      <c r="B43" s="3" t="s">
        <v>82</v>
      </c>
      <c r="C43" s="4">
        <v>1003751</v>
      </c>
      <c r="D43" s="5">
        <v>9789531113335</v>
      </c>
      <c r="E43" s="3" t="s">
        <v>89</v>
      </c>
      <c r="F43" s="4" t="s">
        <v>90</v>
      </c>
      <c r="G43" s="4" t="s">
        <v>91</v>
      </c>
      <c r="H43" s="3">
        <v>53</v>
      </c>
      <c r="I43" s="11"/>
      <c r="J43" s="11">
        <f t="shared" si="5"/>
        <v>0</v>
      </c>
    </row>
    <row r="44" spans="1:10" ht="60.75" thickBot="1" x14ac:dyDescent="0.3">
      <c r="A44" s="3" t="s">
        <v>92</v>
      </c>
      <c r="B44" s="3" t="s">
        <v>82</v>
      </c>
      <c r="C44" s="4">
        <v>1004422</v>
      </c>
      <c r="D44" s="5">
        <v>9789531119917</v>
      </c>
      <c r="E44" s="3" t="s">
        <v>93</v>
      </c>
      <c r="F44" s="4" t="s">
        <v>94</v>
      </c>
      <c r="G44" s="4" t="s">
        <v>95</v>
      </c>
      <c r="H44" s="3">
        <v>54</v>
      </c>
      <c r="I44" s="11"/>
      <c r="J44" s="11">
        <f t="shared" si="5"/>
        <v>0</v>
      </c>
    </row>
    <row r="45" spans="1:10" ht="30" customHeight="1" thickBot="1" x14ac:dyDescent="0.3">
      <c r="A45" s="17" t="s">
        <v>96</v>
      </c>
      <c r="B45" s="17"/>
      <c r="C45" s="17"/>
      <c r="D45" s="17"/>
      <c r="E45" s="17"/>
      <c r="F45" s="17"/>
      <c r="G45" s="17"/>
      <c r="H45" s="17"/>
      <c r="I45" s="17"/>
      <c r="J45" s="17"/>
    </row>
    <row r="46" spans="1:10" ht="15.75" thickBot="1" x14ac:dyDescent="0.3">
      <c r="A46" s="16" t="s">
        <v>0</v>
      </c>
      <c r="B46" s="16" t="s">
        <v>1</v>
      </c>
      <c r="C46" s="16" t="s">
        <v>33</v>
      </c>
      <c r="D46" s="16" t="s">
        <v>49</v>
      </c>
      <c r="E46" s="16" t="s">
        <v>3</v>
      </c>
      <c r="F46" s="16" t="s">
        <v>4</v>
      </c>
      <c r="G46" s="16" t="s">
        <v>5</v>
      </c>
      <c r="H46" s="16" t="s">
        <v>6</v>
      </c>
      <c r="I46" s="16" t="s">
        <v>7</v>
      </c>
      <c r="J46" s="16" t="s">
        <v>8</v>
      </c>
    </row>
    <row r="47" spans="1:10" ht="15.75" thickBo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75.75" thickBot="1" x14ac:dyDescent="0.3">
      <c r="A48" s="3" t="s">
        <v>17</v>
      </c>
      <c r="B48" s="3" t="s">
        <v>97</v>
      </c>
      <c r="C48" s="10">
        <v>6616046752</v>
      </c>
      <c r="D48" s="5">
        <v>9781471582264</v>
      </c>
      <c r="E48" s="3" t="s">
        <v>35</v>
      </c>
      <c r="F48" s="10" t="s">
        <v>98</v>
      </c>
      <c r="G48" s="10" t="s">
        <v>99</v>
      </c>
      <c r="H48" s="3">
        <v>17</v>
      </c>
      <c r="I48" s="11"/>
      <c r="J48" s="11">
        <f t="shared" ref="J48:J57" si="6">H48*I48</f>
        <v>0</v>
      </c>
    </row>
    <row r="49" spans="1:10" ht="75.75" thickBot="1" x14ac:dyDescent="0.3">
      <c r="A49" s="3" t="s">
        <v>24</v>
      </c>
      <c r="B49" s="3" t="s">
        <v>97</v>
      </c>
      <c r="C49" s="4">
        <v>13536</v>
      </c>
      <c r="D49" s="5">
        <v>3850150135360</v>
      </c>
      <c r="E49" s="3" t="s">
        <v>19</v>
      </c>
      <c r="F49" s="4" t="s">
        <v>100</v>
      </c>
      <c r="G49" s="4" t="s">
        <v>101</v>
      </c>
      <c r="H49" s="3">
        <v>26</v>
      </c>
      <c r="I49" s="11"/>
      <c r="J49" s="11">
        <f t="shared" si="6"/>
        <v>0</v>
      </c>
    </row>
    <row r="50" spans="1:10" ht="75.75" thickBot="1" x14ac:dyDescent="0.3">
      <c r="A50" s="3" t="s">
        <v>38</v>
      </c>
      <c r="B50" s="3" t="s">
        <v>97</v>
      </c>
      <c r="C50" s="4">
        <v>13538</v>
      </c>
      <c r="D50" s="5">
        <v>3850150135384</v>
      </c>
      <c r="E50" s="3" t="s">
        <v>19</v>
      </c>
      <c r="F50" s="4" t="s">
        <v>102</v>
      </c>
      <c r="G50" s="4" t="s">
        <v>103</v>
      </c>
      <c r="H50" s="3">
        <v>21</v>
      </c>
      <c r="I50" s="11"/>
      <c r="J50" s="11">
        <f t="shared" si="6"/>
        <v>0</v>
      </c>
    </row>
    <row r="51" spans="1:10" ht="60.75" thickBot="1" x14ac:dyDescent="0.3">
      <c r="A51" s="3" t="s">
        <v>52</v>
      </c>
      <c r="B51" s="3" t="s">
        <v>104</v>
      </c>
      <c r="C51" s="10">
        <v>6611021004</v>
      </c>
      <c r="D51" s="5">
        <v>9781471599927</v>
      </c>
      <c r="E51" s="3" t="s">
        <v>35</v>
      </c>
      <c r="F51" s="10" t="s">
        <v>105</v>
      </c>
      <c r="G51" s="10" t="s">
        <v>99</v>
      </c>
      <c r="H51" s="3">
        <v>22</v>
      </c>
      <c r="I51" s="11"/>
      <c r="J51" s="11">
        <f t="shared" si="6"/>
        <v>0</v>
      </c>
    </row>
    <row r="52" spans="1:10" ht="30.75" thickBot="1" x14ac:dyDescent="0.3">
      <c r="A52" s="3" t="s">
        <v>52</v>
      </c>
      <c r="B52" s="3" t="s">
        <v>106</v>
      </c>
      <c r="C52" s="4">
        <v>5048</v>
      </c>
      <c r="D52" s="5">
        <v>9781292210001</v>
      </c>
      <c r="E52" s="3" t="s">
        <v>107</v>
      </c>
      <c r="F52" s="4" t="s">
        <v>108</v>
      </c>
      <c r="G52" s="4" t="s">
        <v>109</v>
      </c>
      <c r="H52" s="3">
        <v>33</v>
      </c>
      <c r="I52" s="11"/>
      <c r="J52" s="11">
        <f t="shared" si="6"/>
        <v>0</v>
      </c>
    </row>
    <row r="53" spans="1:10" ht="45.75" thickBot="1" x14ac:dyDescent="0.3">
      <c r="A53" s="3" t="s">
        <v>17</v>
      </c>
      <c r="B53" s="3" t="s">
        <v>110</v>
      </c>
      <c r="C53" s="3">
        <v>1000118442</v>
      </c>
      <c r="D53" s="5">
        <v>3858885174746</v>
      </c>
      <c r="E53" s="3" t="s">
        <v>111</v>
      </c>
      <c r="F53" s="3" t="s">
        <v>112</v>
      </c>
      <c r="G53" s="3" t="s">
        <v>113</v>
      </c>
      <c r="H53" s="3">
        <v>31</v>
      </c>
      <c r="I53" s="11"/>
      <c r="J53" s="11">
        <f t="shared" si="6"/>
        <v>0</v>
      </c>
    </row>
    <row r="54" spans="1:10" ht="90.75" thickBot="1" x14ac:dyDescent="0.3">
      <c r="A54" s="3" t="s">
        <v>24</v>
      </c>
      <c r="B54" s="3" t="s">
        <v>110</v>
      </c>
      <c r="C54" s="3">
        <v>3000206783</v>
      </c>
      <c r="D54" s="5">
        <v>9783126052832</v>
      </c>
      <c r="E54" s="3" t="s">
        <v>111</v>
      </c>
      <c r="F54" s="3" t="s">
        <v>114</v>
      </c>
      <c r="G54" s="4" t="s">
        <v>115</v>
      </c>
      <c r="H54" s="3">
        <v>20</v>
      </c>
      <c r="I54" s="11"/>
      <c r="J54" s="11">
        <f t="shared" si="6"/>
        <v>0</v>
      </c>
    </row>
    <row r="55" spans="1:10" ht="75.75" thickBot="1" x14ac:dyDescent="0.3">
      <c r="A55" s="3" t="s">
        <v>38</v>
      </c>
      <c r="B55" s="3" t="s">
        <v>110</v>
      </c>
      <c r="C55" s="3">
        <v>3000207659</v>
      </c>
      <c r="D55" s="5">
        <v>9783126052863</v>
      </c>
      <c r="E55" s="3" t="s">
        <v>116</v>
      </c>
      <c r="F55" s="3" t="s">
        <v>117</v>
      </c>
      <c r="G55" s="4" t="s">
        <v>118</v>
      </c>
      <c r="H55" s="3">
        <v>32</v>
      </c>
      <c r="I55" s="11"/>
      <c r="J55" s="11">
        <f t="shared" si="6"/>
        <v>0</v>
      </c>
    </row>
    <row r="56" spans="1:10" ht="90.75" thickBot="1" x14ac:dyDescent="0.3">
      <c r="A56" s="3" t="s">
        <v>52</v>
      </c>
      <c r="B56" s="3" t="s">
        <v>110</v>
      </c>
      <c r="C56" s="3">
        <v>3000207661</v>
      </c>
      <c r="D56" s="5">
        <v>9783126052887</v>
      </c>
      <c r="E56" s="3" t="s">
        <v>111</v>
      </c>
      <c r="F56" s="3" t="s">
        <v>119</v>
      </c>
      <c r="G56" s="4" t="s">
        <v>120</v>
      </c>
      <c r="H56" s="3">
        <v>33</v>
      </c>
      <c r="I56" s="11"/>
      <c r="J56" s="11">
        <f t="shared" si="6"/>
        <v>0</v>
      </c>
    </row>
    <row r="57" spans="1:10" ht="60.75" thickBot="1" x14ac:dyDescent="0.3">
      <c r="A57" s="3" t="s">
        <v>52</v>
      </c>
      <c r="B57" s="3" t="s">
        <v>121</v>
      </c>
      <c r="C57" s="3">
        <v>1000119019</v>
      </c>
      <c r="D57" s="5">
        <v>3858893123880</v>
      </c>
      <c r="E57" s="3" t="s">
        <v>111</v>
      </c>
      <c r="F57" s="3" t="s">
        <v>122</v>
      </c>
      <c r="G57" s="4" t="s">
        <v>123</v>
      </c>
      <c r="H57" s="3">
        <v>13</v>
      </c>
      <c r="I57" s="11"/>
      <c r="J57" s="11">
        <f t="shared" si="6"/>
        <v>0</v>
      </c>
    </row>
    <row r="58" spans="1:10" ht="15" customHeight="1" x14ac:dyDescent="0.25">
      <c r="A58" s="21" t="s">
        <v>124</v>
      </c>
      <c r="B58" s="22"/>
      <c r="C58" s="22"/>
      <c r="D58" s="22"/>
      <c r="E58" s="22"/>
      <c r="F58" s="22"/>
      <c r="G58" s="25">
        <f>SUM(J5:J7,J11:J12,J16:J21,J24:J31,J34:J37,J41:J44,J48:J57)</f>
        <v>0</v>
      </c>
      <c r="H58" s="26"/>
      <c r="I58" s="26"/>
      <c r="J58" s="27"/>
    </row>
    <row r="59" spans="1:10" ht="15" customHeight="1" thickBot="1" x14ac:dyDescent="0.3">
      <c r="A59" s="23"/>
      <c r="B59" s="24"/>
      <c r="C59" s="24"/>
      <c r="D59" s="24"/>
      <c r="E59" s="24"/>
      <c r="F59" s="24"/>
      <c r="G59" s="28"/>
      <c r="H59" s="29"/>
      <c r="I59" s="29"/>
      <c r="J59" s="30"/>
    </row>
    <row r="60" spans="1:10" ht="15" customHeight="1" x14ac:dyDescent="0.25">
      <c r="A60" s="21" t="s">
        <v>125</v>
      </c>
      <c r="B60" s="22"/>
      <c r="C60" s="22"/>
      <c r="D60" s="22"/>
      <c r="E60" s="22"/>
      <c r="F60" s="22"/>
      <c r="G60" s="25">
        <f>G62-G58</f>
        <v>0</v>
      </c>
      <c r="H60" s="26"/>
      <c r="I60" s="26"/>
      <c r="J60" s="27"/>
    </row>
    <row r="61" spans="1:10" ht="15" customHeight="1" thickBot="1" x14ac:dyDescent="0.3">
      <c r="A61" s="23"/>
      <c r="B61" s="24"/>
      <c r="C61" s="24"/>
      <c r="D61" s="24"/>
      <c r="E61" s="24"/>
      <c r="F61" s="24"/>
      <c r="G61" s="28"/>
      <c r="H61" s="29"/>
      <c r="I61" s="29"/>
      <c r="J61" s="30"/>
    </row>
    <row r="62" spans="1:10" ht="15" customHeight="1" x14ac:dyDescent="0.25">
      <c r="A62" s="21" t="s">
        <v>126</v>
      </c>
      <c r="B62" s="22"/>
      <c r="C62" s="22"/>
      <c r="D62" s="22"/>
      <c r="E62" s="22"/>
      <c r="F62" s="22"/>
      <c r="G62" s="25">
        <f>G58*1.05</f>
        <v>0</v>
      </c>
      <c r="H62" s="26"/>
      <c r="I62" s="26"/>
      <c r="J62" s="27"/>
    </row>
    <row r="63" spans="1:10" ht="15" customHeight="1" thickBot="1" x14ac:dyDescent="0.3">
      <c r="A63" s="23"/>
      <c r="B63" s="24"/>
      <c r="C63" s="24"/>
      <c r="D63" s="24"/>
      <c r="E63" s="24"/>
      <c r="F63" s="24"/>
      <c r="G63" s="28"/>
      <c r="H63" s="29"/>
      <c r="I63" s="29"/>
      <c r="J63" s="30"/>
    </row>
    <row r="64" spans="1:10" x14ac:dyDescent="0.25">
      <c r="A64" s="2"/>
    </row>
  </sheetData>
  <mergeCells count="64">
    <mergeCell ref="A60:F61"/>
    <mergeCell ref="G60:J61"/>
    <mergeCell ref="A62:F63"/>
    <mergeCell ref="G62:J63"/>
    <mergeCell ref="A58:F59"/>
    <mergeCell ref="G58:J59"/>
    <mergeCell ref="A45:J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22:J22"/>
    <mergeCell ref="A32:J32"/>
    <mergeCell ref="A38:J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A13:J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A8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scale="85" fitToHeight="0" orientation="landscape" r:id="rId1"/>
  <headerFooter>
    <oddHeader>&amp;RINTERNO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Tanja Kapelski Švaljek</cp:lastModifiedBy>
  <cp:lastPrinted>2026-07-02T11:19:17Z</cp:lastPrinted>
  <dcterms:created xsi:type="dcterms:W3CDTF">2015-06-05T18:19:34Z</dcterms:created>
  <dcterms:modified xsi:type="dcterms:W3CDTF">2026-07-03T08:19:58Z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f15c205a-0d01-46e0-a669-e484205ce6f3</vt:lpwstr>
  </property>
  <property fmtid="{D5CDD505-2E9C-101B-9397-08002B2CF9AE}" pid="3" name="KLASIFIKACIJA">
    <vt:lpwstr>INTERNO</vt:lpwstr>
  </property>
</Properties>
</file>