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tanja_kapelski_skole_hr/Documents/Desktop/Tanja_covid/Jednostavna nabava/2026/Udžbenici/JN - radne bilježnice PN/"/>
    </mc:Choice>
  </mc:AlternateContent>
  <xr:revisionPtr revIDLastSave="135" documentId="11_025D7D72FB964FCCA005273A15431F21361CA32A" xr6:coauthVersionLast="47" xr6:coauthVersionMax="47" xr10:uidLastSave="{E712B627-818F-4C94-A6EC-FD17C8EC6E2B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K66" i="1"/>
  <c r="K65" i="1"/>
  <c r="K64" i="1"/>
  <c r="K63" i="1"/>
  <c r="K62" i="1"/>
  <c r="K61" i="1"/>
  <c r="K60" i="1"/>
  <c r="K58" i="1"/>
  <c r="K57" i="1"/>
  <c r="K56" i="1"/>
  <c r="K55" i="1"/>
  <c r="K54" i="1"/>
  <c r="K53" i="1"/>
  <c r="K52" i="1"/>
  <c r="K51" i="1"/>
  <c r="K49" i="1"/>
  <c r="K48" i="1"/>
  <c r="K47" i="1"/>
  <c r="K46" i="1"/>
  <c r="K44" i="1"/>
  <c r="K43" i="1"/>
  <c r="K42" i="1"/>
  <c r="K41" i="1"/>
  <c r="K39" i="1"/>
  <c r="K38" i="1"/>
  <c r="K37" i="1"/>
  <c r="K36" i="1"/>
  <c r="K34" i="1"/>
  <c r="K33" i="1"/>
  <c r="K32" i="1"/>
  <c r="K31" i="1"/>
  <c r="K30" i="1"/>
  <c r="K29" i="1"/>
  <c r="K28" i="1"/>
  <c r="K26" i="1"/>
  <c r="K25" i="1"/>
  <c r="K24" i="1"/>
  <c r="K23" i="1"/>
  <c r="K21" i="1"/>
  <c r="K20" i="1"/>
  <c r="K19" i="1"/>
  <c r="K18" i="1"/>
  <c r="K16" i="1"/>
  <c r="K15" i="1"/>
  <c r="K13" i="1"/>
  <c r="K12" i="1"/>
  <c r="K10" i="1"/>
  <c r="K9" i="1"/>
  <c r="K7" i="1"/>
  <c r="K6" i="1"/>
  <c r="K5" i="1"/>
  <c r="K4" i="1"/>
  <c r="H68" i="1" l="1"/>
  <c r="H72" i="1" s="1"/>
  <c r="H70" i="1" s="1"/>
</calcChain>
</file>

<file path=xl/sharedStrings.xml><?xml version="1.0" encoding="utf-8"?>
<sst xmlns="http://schemas.openxmlformats.org/spreadsheetml/2006/main" count="294" uniqueCount="153">
  <si>
    <t>razred</t>
  </si>
  <si>
    <t>PREDMET</t>
  </si>
  <si>
    <t>reg. br.</t>
  </si>
  <si>
    <t>šifra kompleta</t>
  </si>
  <si>
    <t>šifra</t>
  </si>
  <si>
    <t>nakladnik</t>
  </si>
  <si>
    <t>naslov</t>
  </si>
  <si>
    <t>autor(i)</t>
  </si>
  <si>
    <t>količina</t>
  </si>
  <si>
    <t>cijena u eurima</t>
  </si>
  <si>
    <t>ukupan iznos</t>
  </si>
  <si>
    <t>HRVATSKI JEZIK</t>
  </si>
  <si>
    <t xml:space="preserve">5. </t>
  </si>
  <si>
    <t>Hrvatski jezik</t>
  </si>
  <si>
    <t>Naklada Ljevak</t>
  </si>
  <si>
    <t>Hrvatska krijesnica 5: radna bilježnica za jezik, komunikaciju i književnost za 5. razred osnovne škole</t>
  </si>
  <si>
    <t>Slavica Kovač, Mirjana Jukić, Danijela Zagorec</t>
  </si>
  <si>
    <t xml:space="preserve">6. </t>
  </si>
  <si>
    <t>Hrvatska krijesnica 6: radna bilježnica za jezik, komunikaciju i književnost za 6. razred osnovne škole</t>
  </si>
  <si>
    <t>7.</t>
  </si>
  <si>
    <t>Hrvatska krijesnica 7: radna bilježnica za jezik, komunikaciju i književnost za 7. razred osnovne škole</t>
  </si>
  <si>
    <t>8.</t>
  </si>
  <si>
    <t>Hrvatska krijesnica 8: radna bilježnica za jezik, komunikaciju i književnost za 8. razred osnovne škole</t>
  </si>
  <si>
    <t>MATEMATIKA</t>
  </si>
  <si>
    <t>5.</t>
  </si>
  <si>
    <t>ŠKOLSKA KNJIGA</t>
  </si>
  <si>
    <t>MATEMATIKA 5, radna bilježnica za pomoć u učenju matematike u petom razredu osnovne škole</t>
  </si>
  <si>
    <t>Ljiljana Peretin, Denis Vujanović</t>
  </si>
  <si>
    <t>6.</t>
  </si>
  <si>
    <t>PRIRODA</t>
  </si>
  <si>
    <t>Priroda</t>
  </si>
  <si>
    <t>Alfa</t>
  </si>
  <si>
    <t>Priroda 5, radna bilježnica iz prirode za peti razred osnovne škole</t>
  </si>
  <si>
    <t>Ana Bakarić, Marijana Bastić, Valerija Begić, Bernarda Kralj Golub</t>
  </si>
  <si>
    <t>Priroda 6, radna bilježnica iz prirode za šesti razred osnovne škole</t>
  </si>
  <si>
    <t>Marijana Bastić, Valerija Begić, Ana Bagarić, Bernarda Kralj Golub</t>
  </si>
  <si>
    <t>BIOLOGIJA</t>
  </si>
  <si>
    <t>Biologija</t>
  </si>
  <si>
    <t>Biologija 7, radna bilježnica iz biologije za sedmi razred osnovne škole</t>
  </si>
  <si>
    <t>Valerija Begić, mr. sc. Marijana Bastić, Ana Bakarić, Bernarda Kralj Golub</t>
  </si>
  <si>
    <t>Biologija 8, radna bilježnica iz biologije za osmi razred osnovne škole</t>
  </si>
  <si>
    <t>Valerija Begić, Marijana Bastić, Ana Bakarić, Julijana Madaj</t>
  </si>
  <si>
    <t>KEMIJA</t>
  </si>
  <si>
    <t>kemija</t>
  </si>
  <si>
    <t>ŠK</t>
  </si>
  <si>
    <t>Kemija 7, radna bilježnica za kemiju u sedmom razredu osnovne škole</t>
  </si>
  <si>
    <t>Sanja Lukić, Ivana Marić Zerdun, Nataša Trenčevska, Marijan Varga</t>
  </si>
  <si>
    <t>Kemija 7, radna bilježnica za pomoć u učenju kemije u sedmom razredu osnovne škole</t>
  </si>
  <si>
    <t>Žana Kučalo, Sanja Horvat Sinovčić</t>
  </si>
  <si>
    <t>Kemija 8, radna bilježnica za kemiju u osmom razredu osnovne škole</t>
  </si>
  <si>
    <t>Sanja Lukić, Ivana Marić Zerdun, Marijan Varga, Sanja  Krmpotić-Gržančić</t>
  </si>
  <si>
    <t>Kemija 8, radna bilježnica za pomoć u učenju kemije u osmom razredu osnovne škole</t>
  </si>
  <si>
    <t>FIZIKA</t>
  </si>
  <si>
    <t>fizika</t>
  </si>
  <si>
    <t>Otkrivamo fiziku 7, radna bilježnica za fiziku u sedmom razredu osnovne škole</t>
  </si>
  <si>
    <t>Ivica Buljan, Dubravka Despoja, Erika Tušek Vrhovec</t>
  </si>
  <si>
    <t>Otkrivamo fiziku 8, radna bilježnica za fiziku u osmom razredu osnovne škole</t>
  </si>
  <si>
    <t>GEOGRAFIJA</t>
  </si>
  <si>
    <t>GEA 1, radna bilježnica za geografiju u petom razredu osnovne škole</t>
  </si>
  <si>
    <t>Danijel Orešić, Igor Tišma, Ružica Vuk, Alenka Bujan</t>
  </si>
  <si>
    <t>GEA 2, radna bilježnica za geografiju u šestom razredu osnovne škole</t>
  </si>
  <si>
    <t>Danijel Orešić, Igor Tišma, Ružica Vuk, Alenka Bujan, Predrag Kralj</t>
  </si>
  <si>
    <t>GEA 2, radna bilježnica za pomoć u učenju geografije u šestom razredu osnovne škole</t>
  </si>
  <si>
    <t>Zrinka Jagodar</t>
  </si>
  <si>
    <t>GEA 3, radna bilježnica za geografiju u sedmom razredu osnovne škole</t>
  </si>
  <si>
    <t>Danijel Orešić, Ružica Vuk, Igor Tišma, Alenka Bujan</t>
  </si>
  <si>
    <t>GEA 3, radna bilježnica za pomoć u učenju geografije u sedmom razredu osnovne škol</t>
  </si>
  <si>
    <t>Zrinka Jadogar</t>
  </si>
  <si>
    <t>GEA 4, radna bilježnica za geografiju u osmome razredu osnovne škole</t>
  </si>
  <si>
    <t xml:space="preserve">ŠKOLSKA KNJIGA </t>
  </si>
  <si>
    <t>GEA 4, radna bilježnica za pomoć u učenju geografije u osmom razredu osnovne škole</t>
  </si>
  <si>
    <t>Petar Perić</t>
  </si>
  <si>
    <t>POVIJEST</t>
  </si>
  <si>
    <t>KLIO 5, radna bilježnica za povijest u petom razredu osnovne škole</t>
  </si>
  <si>
    <t>Sonja Banić, Tina Matanić:</t>
  </si>
  <si>
    <t>KLIO 6, radna bilježnica za povijest u šestom razredu osnovne škole</t>
  </si>
  <si>
    <t>Željko Brdal, Margita Madunić Kaniški, Toni Rajković</t>
  </si>
  <si>
    <t>VREMEPLOV 7, radna bilježnica iz povijesti u sedmom razredu osnovne škole</t>
  </si>
  <si>
    <t>Gordana Frol, Miljenko Hajdarović</t>
  </si>
  <si>
    <t>VREMEPLOV 8, radna bilježnica iz povijesti za osmi razred osnovne škole</t>
  </si>
  <si>
    <t>Tomislav Bogdanović, Miljenko Hajdarović, Domagoj Švigir</t>
  </si>
  <si>
    <t>INFORMATIKA</t>
  </si>
  <si>
    <t>Informatika</t>
  </si>
  <si>
    <t>Udžbenik.hr d.o.o.</t>
  </si>
  <si>
    <t>Informatika+ 5, radna bilježnica iz informatike za 5. razred osnovne škole</t>
  </si>
  <si>
    <t>Ines Kniewald, Vinkoslav Galešev, Gordana Sokol, Vlasta Vlahović, Dalia Kager, Hrvoje Kovač</t>
  </si>
  <si>
    <t>Školska knjiga d. d.</t>
  </si>
  <si>
    <t>#mojportal6, radna bilježnica za informatiku u šestom razredu osnovne škole</t>
  </si>
  <si>
    <t>Magdalena Babić, Nikolina Bubica, Stanko Leko, Zoran Dimovski, Mario Stančić, Nikola Mihočka, Ivana Ružić, Branko Vejnović</t>
  </si>
  <si>
    <t>#mojportal7, radna bilježnica za informatiku u sedmom razredu osnovne škole</t>
  </si>
  <si>
    <t>#mojportal8, radna bilježnica za informatiku u osmom razredu osnovne škole</t>
  </si>
  <si>
    <t>Ines Kniewald, Vinkoslav Galešev, Gordana Sokol, Vlasta Vlahović, Dalia Kager, Hrvoje Kovač, Nadica Kunštek</t>
  </si>
  <si>
    <t>KATOLIČKI VJERONAUK</t>
  </si>
  <si>
    <t>Katolički vjeronauk</t>
  </si>
  <si>
    <t>Kršćanska sadašnjost</t>
  </si>
  <si>
    <t>Učitelju, gdje stanuješ? – radna bilježnica za katolički vjeronauk petog razreda</t>
  </si>
  <si>
    <t>Biram slobodu – radna bilježnica za katolički vjeronauk šestog razreda</t>
  </si>
  <si>
    <t xml:space="preserve">7. </t>
  </si>
  <si>
    <t>Neka je Bog prvi – radna bilježnica za katolički vjeronauk sedmog razreda</t>
  </si>
  <si>
    <t>Ukorak s Isusom – radna bilježnica za katolički vjeronauk osmog razreda</t>
  </si>
  <si>
    <t>ENGLESKI JEZIK</t>
  </si>
  <si>
    <t>Engleski jezik – 1.strani jezik</t>
  </si>
  <si>
    <t>Oxford University Press</t>
  </si>
  <si>
    <t>English Plus 2e 1 Workbook, radna bilježnica za engleski jezik, 5. razred osnovne škole, 5. godina učenja</t>
  </si>
  <si>
    <t>Janet Hardy-Gould</t>
  </si>
  <si>
    <t>Engleski jezik – 2.strani jezik</t>
  </si>
  <si>
    <t>Project Explore Plus Starter, Workbook, radna bilježnica za engleski jezik, 5. razred osnovne škole, 2. godina učenja</t>
  </si>
  <si>
    <t>Sarah Phillips, Paul Shiptom</t>
  </si>
  <si>
    <t>NAKLADA LJEVAK</t>
  </si>
  <si>
    <t>Wider World 2 Workbook with Extra Online Homework, radna bilježnica za engleski jezik sa dodatnim online zadacima</t>
  </si>
  <si>
    <t>Lynda Edwards</t>
  </si>
  <si>
    <t>Go Getter 2 Workbook with Extra Online Homework, radna bilježnica za engleski jezik sa dodatnim online zadacima</t>
  </si>
  <si>
    <t>Jennifer Heath with Catherine Bright</t>
  </si>
  <si>
    <t xml:space="preserve">NAKLADA LJEVAK </t>
  </si>
  <si>
    <t>Wider World 3 Workbook with Extra Online Homework, radna bilježnica za engleski jezik sa dodatnim online zadacima</t>
  </si>
  <si>
    <t>Sheila Dignen</t>
  </si>
  <si>
    <t>Go Getter 3 Workbook with Extra Online Homework, radna bilježnica za engleski sa dodatnim online zadacima</t>
  </si>
  <si>
    <t>Alfa d.d. Zagreb</t>
  </si>
  <si>
    <t>Right On! 4, radna bilježnica iz engleskoga jezika za 8. razred osnovne škole, 8. godina učenja</t>
  </si>
  <si>
    <t>Jenny Dooley</t>
  </si>
  <si>
    <t>Go Getter 4 Workbook with Extra Online Homework, radna bilježnica za engleski jezik sa dodatnim online zadacima</t>
  </si>
  <si>
    <t>Tasia Vassilatou with Catherine Bright and Jennifer Heath</t>
  </si>
  <si>
    <t>NJEMAČKI JEZIK</t>
  </si>
  <si>
    <t>Njemački jezik – 1.strani jezik</t>
  </si>
  <si>
    <t>Profil Klett d.o.o.</t>
  </si>
  <si>
    <t>APPLAUS! PLUS 5 : radna bilježnica</t>
  </si>
  <si>
    <t>Gordana Barišić Lazar, Ivana Vukančić</t>
  </si>
  <si>
    <t>Njemački jezik – 2.strani jezik</t>
  </si>
  <si>
    <t>Maximal 2, radna bilježnica njemačkog jezika za 5. razred osnovne škole, druga godina učenja</t>
  </si>
  <si>
    <t>Julia Katharina Weber, Lidija Šober, Claudia Brass, Mirjana Klobučar</t>
  </si>
  <si>
    <t>Logisch! Neu A2.1, Arbeitsbuch, radna bilježnica</t>
  </si>
  <si>
    <t>Stefanie Dengler, Sarah Fleer, Paul Rusch, Cordula Schurig</t>
  </si>
  <si>
    <t>Maximal 3, radna bilježnica njemačkoga jezika za šesti razred osnovne škole</t>
  </si>
  <si>
    <t>Logisch! Neu A2.2, Arbeitsbuch, radna bilježnica</t>
  </si>
  <si>
    <t>Maximal 4, radna bilježnica njemačkoga jezika za sedmi razred osnovne škole"</t>
  </si>
  <si>
    <t>Julia Katharina Weber, Lidija Šober, Sandra Hohmann, Dagmar Glűck, Mirjana Klobučar</t>
  </si>
  <si>
    <t>Školska knjiga d.d.</t>
  </si>
  <si>
    <t>Gut Gemacht! 8, radna bilježnica za njemački jezik u osmom razredu osnovne škole, 8. godina učenja</t>
  </si>
  <si>
    <t>Jasmina Troha, Ivana Valjak Ilić</t>
  </si>
  <si>
    <t>Maximal 5, radna bilježnica njemačkog jezika za 8. razred osnovne škole, peta godina učenja</t>
  </si>
  <si>
    <t>UKUPNA CIJENA BEZ PDV-A</t>
  </si>
  <si>
    <t>IZNOS PDV-A</t>
  </si>
  <si>
    <t>UKUPNA CIJENA S PDV-OM</t>
  </si>
  <si>
    <t>Otkrivamo fiziku 7, radna bilježnica iz fizike za pomoć u učenju u sedmom razredu osnovne škole</t>
  </si>
  <si>
    <t>Dubravka Despoja
Erika Tušek Vrhovec</t>
  </si>
  <si>
    <t>Otkrivamo fiziku 8, radna bilježnica iz fizike za pomoć u učenju u osmom  razredu osnovne škole</t>
  </si>
  <si>
    <t>PROFIL KLETT d.o.o.</t>
  </si>
  <si>
    <t>Josip Periš, Marina Šimić, Ivana Perčić</t>
  </si>
  <si>
    <t>Mirjana Novak, Barbara Sipina</t>
  </si>
  <si>
    <t>194724
9130855</t>
  </si>
  <si>
    <t>1198923
9130884</t>
  </si>
  <si>
    <t>TROŠKOVNIK - RADNE BILJEŽNICE 5. – 8. razred 
šk. god. 2026./2027.</t>
  </si>
  <si>
    <t>MATEMATIKA 6, radna bilježnica za pomoć u učenju matematike u šestom razredu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</si>
</sst>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211819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4" fontId="4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4" fillId="0" borderId="7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4" fontId="8" fillId="4" borderId="1" xfId="0" applyNumberFormat="1" applyFont="1" applyFill="1" applyBorder="1" applyAlignment="1">
      <alignment vertical="center" wrapText="1"/>
    </xf>
    <xf numFmtId="4" fontId="8" fillId="4" borderId="2" xfId="0" applyNumberFormat="1" applyFont="1" applyFill="1" applyBorder="1" applyAlignment="1">
      <alignment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4" xfId="0" applyNumberFormat="1" applyFont="1" applyFill="1" applyBorder="1" applyAlignment="1">
      <alignment vertical="center" wrapText="1"/>
    </xf>
    <xf numFmtId="4" fontId="8" fillId="4" borderId="5" xfId="0" applyNumberFormat="1" applyFont="1" applyFill="1" applyBorder="1" applyAlignment="1">
      <alignment vertical="center" wrapText="1"/>
    </xf>
    <xf numFmtId="4" fontId="8" fillId="4" borderId="6" xfId="0" applyNumberFormat="1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3"/>
  <sheetViews>
    <sheetView tabSelected="1" topLeftCell="A58" workbookViewId="0">
      <selection activeCell="J60" sqref="J60:J67"/>
    </sheetView>
  </sheetViews>
  <sheetFormatPr defaultRowHeight="15" x14ac:dyDescent="0.25"/>
  <cols>
    <col min="1" max="1" width="6.85546875" style="2" bestFit="1" customWidth="1"/>
    <col min="2" max="2" width="15.7109375" style="2" bestFit="1" customWidth="1"/>
    <col min="3" max="3" width="7.85546875" style="2" bestFit="1" customWidth="1"/>
    <col min="4" max="4" width="11" style="2" bestFit="1" customWidth="1"/>
    <col min="5" max="5" width="11.85546875" style="2" bestFit="1" customWidth="1"/>
    <col min="6" max="6" width="19.42578125" style="2" bestFit="1" customWidth="1"/>
    <col min="7" max="7" width="37" customWidth="1"/>
    <col min="8" max="8" width="30.42578125" customWidth="1"/>
    <col min="9" max="9" width="8.28515625" style="14" bestFit="1" customWidth="1"/>
    <col min="10" max="10" width="9.140625" style="2" bestFit="1" customWidth="1"/>
    <col min="11" max="11" width="9.5703125" style="17" customWidth="1"/>
    <col min="13" max="13" width="9.5703125" bestFit="1" customWidth="1"/>
    <col min="18" max="18" width="10.5703125" bestFit="1" customWidth="1"/>
  </cols>
  <sheetData>
    <row r="1" spans="1:11" ht="36" customHeight="1" thickBot="1" x14ac:dyDescent="0.3">
      <c r="A1" s="18" t="s">
        <v>151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29.25" thickBo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ht="30" customHeight="1" thickBot="1" x14ac:dyDescent="0.3">
      <c r="A3" s="18" t="s">
        <v>11</v>
      </c>
      <c r="B3" s="19"/>
      <c r="C3" s="19"/>
      <c r="D3" s="19"/>
      <c r="E3" s="19"/>
      <c r="F3" s="19"/>
      <c r="G3" s="19"/>
      <c r="H3" s="19"/>
      <c r="I3" s="19"/>
      <c r="J3" s="19"/>
      <c r="K3" s="20"/>
    </row>
    <row r="4" spans="1:11" ht="45.75" thickBot="1" x14ac:dyDescent="0.3">
      <c r="A4" s="5" t="s">
        <v>12</v>
      </c>
      <c r="B4" s="5" t="s">
        <v>13</v>
      </c>
      <c r="C4" s="5">
        <v>6052</v>
      </c>
      <c r="D4" s="5">
        <v>3880</v>
      </c>
      <c r="E4" s="5"/>
      <c r="F4" s="5" t="s">
        <v>14</v>
      </c>
      <c r="G4" s="4" t="s">
        <v>15</v>
      </c>
      <c r="H4" s="4" t="s">
        <v>16</v>
      </c>
      <c r="I4" s="6">
        <v>55</v>
      </c>
      <c r="J4" s="12"/>
      <c r="K4" s="15">
        <f>I4*J4</f>
        <v>0</v>
      </c>
    </row>
    <row r="5" spans="1:11" ht="45.75" thickBot="1" x14ac:dyDescent="0.3">
      <c r="A5" s="5" t="s">
        <v>17</v>
      </c>
      <c r="B5" s="5" t="s">
        <v>13</v>
      </c>
      <c r="C5" s="5">
        <v>6743</v>
      </c>
      <c r="D5" s="5">
        <v>4506</v>
      </c>
      <c r="E5" s="5"/>
      <c r="F5" s="5" t="s">
        <v>14</v>
      </c>
      <c r="G5" s="4" t="s">
        <v>18</v>
      </c>
      <c r="H5" s="4" t="s">
        <v>16</v>
      </c>
      <c r="I5" s="6">
        <v>52</v>
      </c>
      <c r="J5" s="12"/>
      <c r="K5" s="15">
        <f t="shared" ref="K5:K7" si="0">I5*J5</f>
        <v>0</v>
      </c>
    </row>
    <row r="6" spans="1:11" ht="45.75" thickBot="1" x14ac:dyDescent="0.3">
      <c r="A6" s="5" t="s">
        <v>19</v>
      </c>
      <c r="B6" s="5" t="s">
        <v>13</v>
      </c>
      <c r="C6" s="5">
        <v>6746</v>
      </c>
      <c r="D6" s="5">
        <v>4508</v>
      </c>
      <c r="E6" s="5"/>
      <c r="F6" s="5" t="s">
        <v>14</v>
      </c>
      <c r="G6" s="4" t="s">
        <v>20</v>
      </c>
      <c r="H6" s="4" t="s">
        <v>16</v>
      </c>
      <c r="I6" s="6">
        <v>64</v>
      </c>
      <c r="J6" s="12"/>
      <c r="K6" s="15">
        <f t="shared" si="0"/>
        <v>0</v>
      </c>
    </row>
    <row r="7" spans="1:11" ht="45.75" thickBot="1" x14ac:dyDescent="0.3">
      <c r="A7" s="5" t="s">
        <v>21</v>
      </c>
      <c r="B7" s="5" t="s">
        <v>13</v>
      </c>
      <c r="C7" s="5">
        <v>7395</v>
      </c>
      <c r="D7" s="5">
        <v>5053</v>
      </c>
      <c r="E7" s="5"/>
      <c r="F7" s="5" t="s">
        <v>14</v>
      </c>
      <c r="G7" s="4" t="s">
        <v>22</v>
      </c>
      <c r="H7" s="4" t="s">
        <v>16</v>
      </c>
      <c r="I7" s="6">
        <v>75</v>
      </c>
      <c r="J7" s="12"/>
      <c r="K7" s="15">
        <f t="shared" si="0"/>
        <v>0</v>
      </c>
    </row>
    <row r="8" spans="1:11" ht="30" customHeight="1" thickBot="1" x14ac:dyDescent="0.3">
      <c r="A8" s="18" t="s">
        <v>23</v>
      </c>
      <c r="B8" s="19"/>
      <c r="C8" s="19"/>
      <c r="D8" s="19"/>
      <c r="E8" s="19"/>
      <c r="F8" s="19"/>
      <c r="G8" s="19"/>
      <c r="H8" s="19"/>
      <c r="I8" s="19"/>
      <c r="J8" s="19"/>
      <c r="K8" s="20"/>
    </row>
    <row r="9" spans="1:11" ht="45.75" thickBot="1" x14ac:dyDescent="0.3">
      <c r="A9" s="5" t="s">
        <v>24</v>
      </c>
      <c r="B9" s="5" t="s">
        <v>23</v>
      </c>
      <c r="C9" s="5"/>
      <c r="D9" s="5"/>
      <c r="E9" s="5">
        <v>13633</v>
      </c>
      <c r="F9" s="5" t="s">
        <v>25</v>
      </c>
      <c r="G9" s="4" t="s">
        <v>26</v>
      </c>
      <c r="H9" s="4" t="s">
        <v>27</v>
      </c>
      <c r="I9" s="6">
        <v>4</v>
      </c>
      <c r="J9" s="12"/>
      <c r="K9" s="15">
        <f t="shared" ref="K9:K67" si="1">I9*J9</f>
        <v>0</v>
      </c>
    </row>
    <row r="10" spans="1:11" ht="45.75" thickBot="1" x14ac:dyDescent="0.3">
      <c r="A10" s="5" t="s">
        <v>28</v>
      </c>
      <c r="B10" s="5" t="s">
        <v>23</v>
      </c>
      <c r="C10" s="5"/>
      <c r="D10" s="5"/>
      <c r="E10" s="5">
        <v>13634</v>
      </c>
      <c r="F10" s="5" t="s">
        <v>25</v>
      </c>
      <c r="G10" s="4" t="s">
        <v>152</v>
      </c>
      <c r="H10" s="4" t="s">
        <v>27</v>
      </c>
      <c r="I10" s="6">
        <v>9</v>
      </c>
      <c r="J10" s="12"/>
      <c r="K10" s="15">
        <f t="shared" si="1"/>
        <v>0</v>
      </c>
    </row>
    <row r="11" spans="1:11" ht="30" customHeight="1" thickBot="1" x14ac:dyDescent="0.3">
      <c r="A11" s="18" t="s">
        <v>29</v>
      </c>
      <c r="B11" s="19"/>
      <c r="C11" s="19"/>
      <c r="D11" s="19"/>
      <c r="E11" s="19"/>
      <c r="F11" s="19"/>
      <c r="G11" s="19"/>
      <c r="H11" s="19"/>
      <c r="I11" s="19"/>
      <c r="J11" s="19"/>
      <c r="K11" s="20"/>
    </row>
    <row r="12" spans="1:11" ht="45.75" thickBot="1" x14ac:dyDescent="0.3">
      <c r="A12" s="5" t="s">
        <v>24</v>
      </c>
      <c r="B12" s="5" t="s">
        <v>30</v>
      </c>
      <c r="C12" s="5"/>
      <c r="D12" s="5"/>
      <c r="E12" s="5">
        <v>1111019079</v>
      </c>
      <c r="F12" s="5" t="s">
        <v>31</v>
      </c>
      <c r="G12" s="4" t="s">
        <v>32</v>
      </c>
      <c r="H12" s="4" t="s">
        <v>33</v>
      </c>
      <c r="I12" s="6">
        <v>57</v>
      </c>
      <c r="J12" s="12"/>
      <c r="K12" s="15">
        <f t="shared" si="1"/>
        <v>0</v>
      </c>
    </row>
    <row r="13" spans="1:11" ht="45.75" thickBot="1" x14ac:dyDescent="0.3">
      <c r="A13" s="5" t="s">
        <v>28</v>
      </c>
      <c r="B13" s="5" t="s">
        <v>30</v>
      </c>
      <c r="C13" s="5"/>
      <c r="D13" s="5"/>
      <c r="E13" s="5">
        <v>1111020058</v>
      </c>
      <c r="F13" s="5" t="s">
        <v>31</v>
      </c>
      <c r="G13" s="4" t="s">
        <v>34</v>
      </c>
      <c r="H13" s="4" t="s">
        <v>35</v>
      </c>
      <c r="I13" s="6">
        <v>46</v>
      </c>
      <c r="J13" s="12"/>
      <c r="K13" s="15">
        <f t="shared" si="1"/>
        <v>0</v>
      </c>
    </row>
    <row r="14" spans="1:11" ht="30" customHeight="1" thickBot="1" x14ac:dyDescent="0.3">
      <c r="A14" s="18" t="s">
        <v>36</v>
      </c>
      <c r="B14" s="19"/>
      <c r="C14" s="19"/>
      <c r="D14" s="19"/>
      <c r="E14" s="19"/>
      <c r="F14" s="19"/>
      <c r="G14" s="19"/>
      <c r="H14" s="19"/>
      <c r="I14" s="19"/>
      <c r="J14" s="19"/>
      <c r="K14" s="20"/>
    </row>
    <row r="15" spans="1:11" ht="45.75" thickBot="1" x14ac:dyDescent="0.3">
      <c r="A15" s="5" t="s">
        <v>19</v>
      </c>
      <c r="B15" s="5" t="s">
        <v>37</v>
      </c>
      <c r="C15" s="5"/>
      <c r="D15" s="5"/>
      <c r="E15" s="5">
        <v>1111019013</v>
      </c>
      <c r="F15" s="5" t="s">
        <v>31</v>
      </c>
      <c r="G15" s="4" t="s">
        <v>38</v>
      </c>
      <c r="H15" s="4" t="s">
        <v>39</v>
      </c>
      <c r="I15" s="6">
        <v>67</v>
      </c>
      <c r="J15" s="12"/>
      <c r="K15" s="15">
        <f t="shared" si="1"/>
        <v>0</v>
      </c>
    </row>
    <row r="16" spans="1:11" ht="30.75" thickBot="1" x14ac:dyDescent="0.3">
      <c r="A16" s="5" t="s">
        <v>21</v>
      </c>
      <c r="B16" s="5" t="s">
        <v>37</v>
      </c>
      <c r="C16" s="5"/>
      <c r="D16" s="5"/>
      <c r="E16" s="5">
        <v>1111020085</v>
      </c>
      <c r="F16" s="5" t="s">
        <v>31</v>
      </c>
      <c r="G16" s="4" t="s">
        <v>40</v>
      </c>
      <c r="H16" s="4" t="s">
        <v>41</v>
      </c>
      <c r="I16" s="6">
        <v>73</v>
      </c>
      <c r="J16" s="12"/>
      <c r="K16" s="15">
        <f t="shared" si="1"/>
        <v>0</v>
      </c>
    </row>
    <row r="17" spans="1:11" ht="30" customHeight="1" thickBot="1" x14ac:dyDescent="0.3">
      <c r="A17" s="18" t="s">
        <v>42</v>
      </c>
      <c r="B17" s="19"/>
      <c r="C17" s="19"/>
      <c r="D17" s="19"/>
      <c r="E17" s="19"/>
      <c r="F17" s="19"/>
      <c r="G17" s="19"/>
      <c r="H17" s="19"/>
      <c r="I17" s="19"/>
      <c r="J17" s="19"/>
      <c r="K17" s="20"/>
    </row>
    <row r="18" spans="1:11" ht="45.75" thickBot="1" x14ac:dyDescent="0.3">
      <c r="A18" s="5" t="s">
        <v>19</v>
      </c>
      <c r="B18" s="5" t="s">
        <v>43</v>
      </c>
      <c r="C18" s="5"/>
      <c r="D18" s="5"/>
      <c r="E18" s="5">
        <v>13209</v>
      </c>
      <c r="F18" s="5" t="s">
        <v>44</v>
      </c>
      <c r="G18" s="4" t="s">
        <v>45</v>
      </c>
      <c r="H18" s="4" t="s">
        <v>46</v>
      </c>
      <c r="I18" s="6">
        <v>61</v>
      </c>
      <c r="J18" s="12"/>
      <c r="K18" s="15">
        <f t="shared" si="1"/>
        <v>0</v>
      </c>
    </row>
    <row r="19" spans="1:11" ht="45.75" thickBot="1" x14ac:dyDescent="0.3">
      <c r="A19" s="5" t="s">
        <v>19</v>
      </c>
      <c r="B19" s="5" t="s">
        <v>43</v>
      </c>
      <c r="C19" s="5"/>
      <c r="D19" s="5"/>
      <c r="E19" s="5">
        <v>14014</v>
      </c>
      <c r="F19" s="5" t="s">
        <v>44</v>
      </c>
      <c r="G19" s="4" t="s">
        <v>47</v>
      </c>
      <c r="H19" s="4" t="s">
        <v>48</v>
      </c>
      <c r="I19" s="6">
        <v>6</v>
      </c>
      <c r="J19" s="12"/>
      <c r="K19" s="15">
        <f t="shared" si="1"/>
        <v>0</v>
      </c>
    </row>
    <row r="20" spans="1:11" ht="45.75" thickBot="1" x14ac:dyDescent="0.3">
      <c r="A20" s="5" t="s">
        <v>21</v>
      </c>
      <c r="B20" s="5" t="s">
        <v>43</v>
      </c>
      <c r="C20" s="5"/>
      <c r="D20" s="5"/>
      <c r="E20" s="5">
        <v>13212</v>
      </c>
      <c r="F20" s="5" t="s">
        <v>44</v>
      </c>
      <c r="G20" s="4" t="s">
        <v>49</v>
      </c>
      <c r="H20" s="4" t="s">
        <v>50</v>
      </c>
      <c r="I20" s="6">
        <v>73</v>
      </c>
      <c r="J20" s="12"/>
      <c r="K20" s="15">
        <f t="shared" si="1"/>
        <v>0</v>
      </c>
    </row>
    <row r="21" spans="1:11" ht="45.75" thickBot="1" x14ac:dyDescent="0.3">
      <c r="A21" s="5" t="s">
        <v>21</v>
      </c>
      <c r="B21" s="5" t="s">
        <v>43</v>
      </c>
      <c r="C21" s="5"/>
      <c r="D21" s="5"/>
      <c r="E21" s="5">
        <v>14015</v>
      </c>
      <c r="F21" s="5" t="s">
        <v>44</v>
      </c>
      <c r="G21" s="4" t="s">
        <v>51</v>
      </c>
      <c r="H21" s="4" t="s">
        <v>48</v>
      </c>
      <c r="I21" s="6">
        <v>3</v>
      </c>
      <c r="J21" s="12"/>
      <c r="K21" s="15">
        <f t="shared" si="1"/>
        <v>0</v>
      </c>
    </row>
    <row r="22" spans="1:11" ht="30" customHeight="1" thickBot="1" x14ac:dyDescent="0.3">
      <c r="A22" s="18" t="s">
        <v>52</v>
      </c>
      <c r="B22" s="19"/>
      <c r="C22" s="19"/>
      <c r="D22" s="19"/>
      <c r="E22" s="19"/>
      <c r="F22" s="19"/>
      <c r="G22" s="19"/>
      <c r="H22" s="19"/>
      <c r="I22" s="19"/>
      <c r="J22" s="19"/>
      <c r="K22" s="20"/>
    </row>
    <row r="23" spans="1:11" ht="30.75" thickBot="1" x14ac:dyDescent="0.3">
      <c r="A23" s="5" t="s">
        <v>19</v>
      </c>
      <c r="B23" s="5" t="s">
        <v>53</v>
      </c>
      <c r="C23" s="5"/>
      <c r="D23" s="5"/>
      <c r="E23" s="5">
        <v>13565</v>
      </c>
      <c r="F23" s="5" t="s">
        <v>44</v>
      </c>
      <c r="G23" s="4" t="s">
        <v>54</v>
      </c>
      <c r="H23" s="4" t="s">
        <v>55</v>
      </c>
      <c r="I23" s="6">
        <v>61</v>
      </c>
      <c r="J23" s="12"/>
      <c r="K23" s="15">
        <f t="shared" si="1"/>
        <v>0</v>
      </c>
    </row>
    <row r="24" spans="1:11" ht="45.75" thickBot="1" x14ac:dyDescent="0.3">
      <c r="A24" s="5" t="s">
        <v>19</v>
      </c>
      <c r="B24" s="5" t="s">
        <v>53</v>
      </c>
      <c r="C24" s="5"/>
      <c r="D24" s="5"/>
      <c r="E24" s="5">
        <v>14052</v>
      </c>
      <c r="F24" s="5" t="s">
        <v>44</v>
      </c>
      <c r="G24" s="4" t="s">
        <v>143</v>
      </c>
      <c r="H24" s="4" t="s">
        <v>144</v>
      </c>
      <c r="I24" s="6">
        <v>6</v>
      </c>
      <c r="J24" s="12"/>
      <c r="K24" s="15">
        <f t="shared" si="1"/>
        <v>0</v>
      </c>
    </row>
    <row r="25" spans="1:11" ht="30.75" thickBot="1" x14ac:dyDescent="0.3">
      <c r="A25" s="5" t="s">
        <v>21</v>
      </c>
      <c r="B25" s="5" t="s">
        <v>53</v>
      </c>
      <c r="C25" s="5"/>
      <c r="D25" s="5"/>
      <c r="E25" s="5">
        <v>13568</v>
      </c>
      <c r="F25" s="5" t="s">
        <v>44</v>
      </c>
      <c r="G25" s="4" t="s">
        <v>56</v>
      </c>
      <c r="H25" s="4" t="s">
        <v>55</v>
      </c>
      <c r="I25" s="6">
        <v>73</v>
      </c>
      <c r="J25" s="12"/>
      <c r="K25" s="15">
        <f t="shared" si="1"/>
        <v>0</v>
      </c>
    </row>
    <row r="26" spans="1:11" ht="45.75" thickBot="1" x14ac:dyDescent="0.3">
      <c r="A26" s="5" t="s">
        <v>21</v>
      </c>
      <c r="B26" s="5" t="s">
        <v>53</v>
      </c>
      <c r="C26" s="5"/>
      <c r="D26" s="5"/>
      <c r="E26" s="5">
        <v>14053</v>
      </c>
      <c r="F26" s="5" t="s">
        <v>44</v>
      </c>
      <c r="G26" s="4" t="s">
        <v>145</v>
      </c>
      <c r="H26" s="4" t="s">
        <v>144</v>
      </c>
      <c r="I26" s="6">
        <v>3</v>
      </c>
      <c r="J26" s="12"/>
      <c r="K26" s="15">
        <f t="shared" si="1"/>
        <v>0</v>
      </c>
    </row>
    <row r="27" spans="1:11" ht="30" customHeight="1" thickBot="1" x14ac:dyDescent="0.3">
      <c r="A27" s="18" t="s">
        <v>57</v>
      </c>
      <c r="B27" s="19"/>
      <c r="C27" s="19"/>
      <c r="D27" s="19"/>
      <c r="E27" s="19"/>
      <c r="F27" s="19"/>
      <c r="G27" s="19"/>
      <c r="H27" s="19"/>
      <c r="I27" s="19"/>
      <c r="J27" s="19"/>
      <c r="K27" s="20"/>
    </row>
    <row r="28" spans="1:11" ht="30.75" thickBot="1" x14ac:dyDescent="0.3">
      <c r="A28" s="5" t="s">
        <v>24</v>
      </c>
      <c r="B28" s="5" t="s">
        <v>57</v>
      </c>
      <c r="C28" s="8"/>
      <c r="D28" s="5"/>
      <c r="E28" s="7">
        <v>13723</v>
      </c>
      <c r="F28" s="5" t="s">
        <v>25</v>
      </c>
      <c r="G28" s="7" t="s">
        <v>58</v>
      </c>
      <c r="H28" s="7" t="s">
        <v>59</v>
      </c>
      <c r="I28" s="6">
        <v>57</v>
      </c>
      <c r="J28" s="12"/>
      <c r="K28" s="15">
        <f t="shared" si="1"/>
        <v>0</v>
      </c>
    </row>
    <row r="29" spans="1:11" ht="45.75" thickBot="1" x14ac:dyDescent="0.3">
      <c r="A29" s="5" t="s">
        <v>28</v>
      </c>
      <c r="B29" s="5" t="s">
        <v>57</v>
      </c>
      <c r="C29" s="8"/>
      <c r="D29" s="5"/>
      <c r="E29" s="7">
        <v>13810</v>
      </c>
      <c r="F29" s="5" t="s">
        <v>25</v>
      </c>
      <c r="G29" s="7" t="s">
        <v>60</v>
      </c>
      <c r="H29" s="7" t="s">
        <v>61</v>
      </c>
      <c r="I29" s="6">
        <v>47</v>
      </c>
      <c r="J29" s="13"/>
      <c r="K29" s="15">
        <f t="shared" si="1"/>
        <v>0</v>
      </c>
    </row>
    <row r="30" spans="1:11" ht="45.75" thickBot="1" x14ac:dyDescent="0.3">
      <c r="A30" s="5" t="s">
        <v>28</v>
      </c>
      <c r="B30" s="5" t="s">
        <v>57</v>
      </c>
      <c r="C30" s="8"/>
      <c r="D30" s="5"/>
      <c r="E30" s="8">
        <v>13930</v>
      </c>
      <c r="F30" s="5" t="s">
        <v>25</v>
      </c>
      <c r="G30" s="7" t="s">
        <v>62</v>
      </c>
      <c r="H30" s="7" t="s">
        <v>63</v>
      </c>
      <c r="I30" s="6">
        <v>8</v>
      </c>
      <c r="J30" s="13"/>
      <c r="K30" s="15">
        <f t="shared" si="1"/>
        <v>0</v>
      </c>
    </row>
    <row r="31" spans="1:11" ht="30.75" thickBot="1" x14ac:dyDescent="0.3">
      <c r="A31" s="5" t="s">
        <v>19</v>
      </c>
      <c r="B31" s="5" t="s">
        <v>57</v>
      </c>
      <c r="C31" s="8"/>
      <c r="D31" s="5"/>
      <c r="E31" s="7">
        <v>14156</v>
      </c>
      <c r="F31" s="5" t="s">
        <v>25</v>
      </c>
      <c r="G31" s="7" t="s">
        <v>64</v>
      </c>
      <c r="H31" s="7" t="s">
        <v>65</v>
      </c>
      <c r="I31" s="6">
        <v>61</v>
      </c>
      <c r="J31" s="13"/>
      <c r="K31" s="15">
        <f t="shared" si="1"/>
        <v>0</v>
      </c>
    </row>
    <row r="32" spans="1:11" ht="45.75" thickBot="1" x14ac:dyDescent="0.3">
      <c r="A32" s="5" t="s">
        <v>19</v>
      </c>
      <c r="B32" s="5" t="s">
        <v>57</v>
      </c>
      <c r="C32" s="8"/>
      <c r="D32" s="5"/>
      <c r="E32" s="7">
        <v>13931</v>
      </c>
      <c r="F32" s="5" t="s">
        <v>25</v>
      </c>
      <c r="G32" s="7" t="s">
        <v>66</v>
      </c>
      <c r="H32" s="7" t="s">
        <v>67</v>
      </c>
      <c r="I32" s="6">
        <v>6</v>
      </c>
      <c r="J32" s="13"/>
      <c r="K32" s="15">
        <f t="shared" si="1"/>
        <v>0</v>
      </c>
    </row>
    <row r="33" spans="1:13" ht="30.75" thickBot="1" x14ac:dyDescent="0.3">
      <c r="A33" s="5" t="s">
        <v>21</v>
      </c>
      <c r="B33" s="5" t="s">
        <v>57</v>
      </c>
      <c r="C33" s="8"/>
      <c r="D33" s="5"/>
      <c r="E33" s="7">
        <v>14158</v>
      </c>
      <c r="F33" s="5" t="s">
        <v>25</v>
      </c>
      <c r="G33" s="7" t="s">
        <v>68</v>
      </c>
      <c r="H33" s="7" t="s">
        <v>65</v>
      </c>
      <c r="I33" s="6">
        <v>73</v>
      </c>
      <c r="J33" s="13"/>
      <c r="K33" s="15">
        <f t="shared" si="1"/>
        <v>0</v>
      </c>
    </row>
    <row r="34" spans="1:13" ht="45.75" thickBot="1" x14ac:dyDescent="0.3">
      <c r="A34" s="5" t="s">
        <v>21</v>
      </c>
      <c r="B34" s="5" t="s">
        <v>57</v>
      </c>
      <c r="C34" s="8"/>
      <c r="D34" s="5"/>
      <c r="E34" s="7">
        <v>14160</v>
      </c>
      <c r="F34" s="5" t="s">
        <v>69</v>
      </c>
      <c r="G34" s="7" t="s">
        <v>70</v>
      </c>
      <c r="H34" s="7" t="s">
        <v>71</v>
      </c>
      <c r="I34" s="6">
        <v>3</v>
      </c>
      <c r="J34" s="13"/>
      <c r="K34" s="15">
        <f t="shared" si="1"/>
        <v>0</v>
      </c>
    </row>
    <row r="35" spans="1:13" ht="30" customHeight="1" thickBot="1" x14ac:dyDescent="0.3">
      <c r="A35" s="18" t="s">
        <v>72</v>
      </c>
      <c r="B35" s="19"/>
      <c r="C35" s="19"/>
      <c r="D35" s="19"/>
      <c r="E35" s="19"/>
      <c r="F35" s="19"/>
      <c r="G35" s="19"/>
      <c r="H35" s="19"/>
      <c r="I35" s="19"/>
      <c r="J35" s="19"/>
      <c r="K35" s="20"/>
    </row>
    <row r="36" spans="1:13" ht="30.75" thickBot="1" x14ac:dyDescent="0.3">
      <c r="A36" s="5" t="s">
        <v>24</v>
      </c>
      <c r="B36" s="5" t="s">
        <v>72</v>
      </c>
      <c r="C36" s="8"/>
      <c r="D36" s="5"/>
      <c r="E36" s="7">
        <v>13784</v>
      </c>
      <c r="F36" s="5" t="s">
        <v>25</v>
      </c>
      <c r="G36" s="7" t="s">
        <v>73</v>
      </c>
      <c r="H36" s="7" t="s">
        <v>74</v>
      </c>
      <c r="I36" s="6">
        <v>57</v>
      </c>
      <c r="J36" s="13"/>
      <c r="K36" s="15">
        <f t="shared" si="1"/>
        <v>0</v>
      </c>
    </row>
    <row r="37" spans="1:13" ht="30.75" thickBot="1" x14ac:dyDescent="0.3">
      <c r="A37" s="5" t="s">
        <v>28</v>
      </c>
      <c r="B37" s="5" t="s">
        <v>72</v>
      </c>
      <c r="C37" s="8"/>
      <c r="D37" s="5"/>
      <c r="E37" s="7">
        <v>13805</v>
      </c>
      <c r="F37" s="5" t="s">
        <v>25</v>
      </c>
      <c r="G37" s="7" t="s">
        <v>75</v>
      </c>
      <c r="H37" s="7" t="s">
        <v>76</v>
      </c>
      <c r="I37" s="6">
        <v>55</v>
      </c>
      <c r="J37" s="13"/>
      <c r="K37" s="15">
        <f t="shared" si="1"/>
        <v>0</v>
      </c>
    </row>
    <row r="38" spans="1:13" ht="30.75" thickBot="1" x14ac:dyDescent="0.3">
      <c r="A38" s="5" t="s">
        <v>19</v>
      </c>
      <c r="B38" s="5" t="s">
        <v>72</v>
      </c>
      <c r="C38" s="8"/>
      <c r="D38" s="5">
        <v>1000118503</v>
      </c>
      <c r="E38" s="4">
        <v>4684</v>
      </c>
      <c r="F38" s="5" t="s">
        <v>146</v>
      </c>
      <c r="G38" s="4" t="s">
        <v>77</v>
      </c>
      <c r="H38" s="4" t="s">
        <v>78</v>
      </c>
      <c r="I38" s="6">
        <v>67</v>
      </c>
      <c r="J38" s="12"/>
      <c r="K38" s="15">
        <f t="shared" si="1"/>
        <v>0</v>
      </c>
    </row>
    <row r="39" spans="1:13" ht="30.75" thickBot="1" x14ac:dyDescent="0.3">
      <c r="A39" s="5" t="s">
        <v>21</v>
      </c>
      <c r="B39" s="5" t="s">
        <v>72</v>
      </c>
      <c r="C39" s="5"/>
      <c r="D39" s="5">
        <v>1000118505</v>
      </c>
      <c r="E39" s="4"/>
      <c r="F39" s="5" t="s">
        <v>146</v>
      </c>
      <c r="G39" s="4" t="s">
        <v>79</v>
      </c>
      <c r="H39" s="4" t="s">
        <v>80</v>
      </c>
      <c r="I39" s="6">
        <v>76</v>
      </c>
      <c r="J39" s="12"/>
      <c r="K39" s="15">
        <f t="shared" si="1"/>
        <v>0</v>
      </c>
    </row>
    <row r="40" spans="1:13" ht="30" customHeight="1" thickBot="1" x14ac:dyDescent="0.3">
      <c r="A40" s="18" t="s">
        <v>81</v>
      </c>
      <c r="B40" s="19"/>
      <c r="C40" s="19"/>
      <c r="D40" s="19"/>
      <c r="E40" s="19"/>
      <c r="F40" s="19"/>
      <c r="G40" s="19"/>
      <c r="H40" s="19"/>
      <c r="I40" s="19"/>
      <c r="J40" s="19"/>
      <c r="K40" s="20"/>
    </row>
    <row r="41" spans="1:13" ht="60.75" thickBot="1" x14ac:dyDescent="0.3">
      <c r="A41" s="5" t="s">
        <v>24</v>
      </c>
      <c r="B41" s="5" t="s">
        <v>82</v>
      </c>
      <c r="C41" s="5">
        <v>6064</v>
      </c>
      <c r="D41" s="5">
        <v>3889</v>
      </c>
      <c r="E41" s="5"/>
      <c r="F41" s="5" t="s">
        <v>83</v>
      </c>
      <c r="G41" s="4" t="s">
        <v>84</v>
      </c>
      <c r="H41" s="4" t="s">
        <v>85</v>
      </c>
      <c r="I41" s="6">
        <v>57</v>
      </c>
      <c r="J41" s="12"/>
      <c r="K41" s="15">
        <f t="shared" si="1"/>
        <v>0</v>
      </c>
      <c r="M41" s="1"/>
    </row>
    <row r="42" spans="1:13" ht="75.75" thickBot="1" x14ac:dyDescent="0.3">
      <c r="A42" s="5" t="s">
        <v>28</v>
      </c>
      <c r="B42" s="5" t="s">
        <v>82</v>
      </c>
      <c r="C42" s="5">
        <v>73</v>
      </c>
      <c r="D42" s="5"/>
      <c r="E42" s="4">
        <v>13914</v>
      </c>
      <c r="F42" s="8" t="s">
        <v>86</v>
      </c>
      <c r="G42" s="4" t="s">
        <v>87</v>
      </c>
      <c r="H42" s="4" t="s">
        <v>88</v>
      </c>
      <c r="I42" s="6">
        <v>55</v>
      </c>
      <c r="J42" s="12"/>
      <c r="K42" s="15">
        <f t="shared" si="1"/>
        <v>0</v>
      </c>
    </row>
    <row r="43" spans="1:13" ht="75.75" thickBot="1" x14ac:dyDescent="0.3">
      <c r="A43" s="5" t="s">
        <v>19</v>
      </c>
      <c r="B43" s="5" t="s">
        <v>82</v>
      </c>
      <c r="C43" s="5">
        <v>74</v>
      </c>
      <c r="D43" s="5"/>
      <c r="E43" s="9">
        <v>13916</v>
      </c>
      <c r="F43" s="8" t="s">
        <v>86</v>
      </c>
      <c r="G43" s="7" t="s">
        <v>89</v>
      </c>
      <c r="H43" s="7" t="s">
        <v>88</v>
      </c>
      <c r="I43" s="6">
        <v>66</v>
      </c>
      <c r="J43" s="12"/>
      <c r="K43" s="15">
        <f t="shared" si="1"/>
        <v>0</v>
      </c>
    </row>
    <row r="44" spans="1:13" ht="60.75" thickBot="1" x14ac:dyDescent="0.3">
      <c r="A44" s="5" t="s">
        <v>21</v>
      </c>
      <c r="B44" s="5" t="s">
        <v>82</v>
      </c>
      <c r="C44" s="5">
        <v>75</v>
      </c>
      <c r="D44" s="5"/>
      <c r="E44" s="4">
        <v>14167</v>
      </c>
      <c r="F44" s="8" t="s">
        <v>86</v>
      </c>
      <c r="G44" s="4" t="s">
        <v>90</v>
      </c>
      <c r="H44" s="4" t="s">
        <v>91</v>
      </c>
      <c r="I44" s="6">
        <v>75</v>
      </c>
      <c r="J44" s="12"/>
      <c r="K44" s="15">
        <f t="shared" si="1"/>
        <v>0</v>
      </c>
    </row>
    <row r="45" spans="1:13" ht="30" customHeight="1" thickBot="1" x14ac:dyDescent="0.3">
      <c r="A45" s="18" t="s">
        <v>92</v>
      </c>
      <c r="B45" s="19"/>
      <c r="C45" s="19"/>
      <c r="D45" s="19"/>
      <c r="E45" s="19"/>
      <c r="F45" s="19"/>
      <c r="G45" s="19"/>
      <c r="H45" s="19"/>
      <c r="I45" s="19"/>
      <c r="J45" s="19"/>
      <c r="K45" s="20"/>
    </row>
    <row r="46" spans="1:13" ht="30.75" thickBot="1" x14ac:dyDescent="0.3">
      <c r="A46" s="5" t="s">
        <v>12</v>
      </c>
      <c r="B46" s="5" t="s">
        <v>93</v>
      </c>
      <c r="C46" s="5"/>
      <c r="D46" s="5"/>
      <c r="E46" s="5" t="s">
        <v>149</v>
      </c>
      <c r="F46" s="5" t="s">
        <v>94</v>
      </c>
      <c r="G46" s="4" t="s">
        <v>95</v>
      </c>
      <c r="H46" s="4" t="s">
        <v>148</v>
      </c>
      <c r="I46" s="6">
        <v>57</v>
      </c>
      <c r="J46" s="12"/>
      <c r="K46" s="15">
        <f t="shared" si="1"/>
        <v>0</v>
      </c>
    </row>
    <row r="47" spans="1:13" ht="30.75" thickBot="1" x14ac:dyDescent="0.3">
      <c r="A47" s="5" t="s">
        <v>28</v>
      </c>
      <c r="B47" s="5" t="s">
        <v>93</v>
      </c>
      <c r="C47" s="5"/>
      <c r="D47" s="5"/>
      <c r="E47" s="5" t="s">
        <v>150</v>
      </c>
      <c r="F47" s="5" t="s">
        <v>94</v>
      </c>
      <c r="G47" s="4" t="s">
        <v>96</v>
      </c>
      <c r="H47" s="4" t="s">
        <v>148</v>
      </c>
      <c r="I47" s="6">
        <v>55</v>
      </c>
      <c r="J47" s="12"/>
      <c r="K47" s="15">
        <f t="shared" si="1"/>
        <v>0</v>
      </c>
    </row>
    <row r="48" spans="1:13" ht="30.75" thickBot="1" x14ac:dyDescent="0.3">
      <c r="A48" s="5" t="s">
        <v>97</v>
      </c>
      <c r="B48" s="5" t="s">
        <v>93</v>
      </c>
      <c r="C48" s="5"/>
      <c r="D48" s="5"/>
      <c r="E48" s="5">
        <v>1198924</v>
      </c>
      <c r="F48" s="5" t="s">
        <v>94</v>
      </c>
      <c r="G48" s="4" t="s">
        <v>98</v>
      </c>
      <c r="H48" s="4" t="s">
        <v>147</v>
      </c>
      <c r="I48" s="6">
        <v>63</v>
      </c>
      <c r="J48" s="12"/>
      <c r="K48" s="15">
        <f t="shared" si="1"/>
        <v>0</v>
      </c>
    </row>
    <row r="49" spans="1:11" ht="30.75" thickBot="1" x14ac:dyDescent="0.3">
      <c r="A49" s="5" t="s">
        <v>21</v>
      </c>
      <c r="B49" s="5" t="s">
        <v>93</v>
      </c>
      <c r="C49" s="5"/>
      <c r="D49" s="5"/>
      <c r="E49" s="5">
        <v>1198925</v>
      </c>
      <c r="F49" s="5" t="s">
        <v>94</v>
      </c>
      <c r="G49" s="4" t="s">
        <v>99</v>
      </c>
      <c r="H49" s="4" t="s">
        <v>147</v>
      </c>
      <c r="I49" s="6">
        <v>76</v>
      </c>
      <c r="J49" s="12"/>
      <c r="K49" s="15">
        <f t="shared" si="1"/>
        <v>0</v>
      </c>
    </row>
    <row r="50" spans="1:11" ht="30" customHeight="1" thickBot="1" x14ac:dyDescent="0.3">
      <c r="A50" s="18" t="s">
        <v>100</v>
      </c>
      <c r="B50" s="19"/>
      <c r="C50" s="19"/>
      <c r="D50" s="19"/>
      <c r="E50" s="19"/>
      <c r="F50" s="19"/>
      <c r="G50" s="19"/>
      <c r="H50" s="19"/>
      <c r="I50" s="19"/>
      <c r="J50" s="19"/>
      <c r="K50" s="20"/>
    </row>
    <row r="51" spans="1:11" ht="45.75" thickBot="1" x14ac:dyDescent="0.3">
      <c r="A51" s="8" t="s">
        <v>24</v>
      </c>
      <c r="B51" s="8" t="s">
        <v>101</v>
      </c>
      <c r="C51" s="11"/>
      <c r="D51" s="11"/>
      <c r="E51" s="8">
        <v>3000207995</v>
      </c>
      <c r="F51" s="8" t="s">
        <v>102</v>
      </c>
      <c r="G51" s="7" t="s">
        <v>103</v>
      </c>
      <c r="H51" s="7" t="s">
        <v>104</v>
      </c>
      <c r="I51" s="10">
        <v>23</v>
      </c>
      <c r="J51" s="13"/>
      <c r="K51" s="16">
        <f t="shared" si="1"/>
        <v>0</v>
      </c>
    </row>
    <row r="52" spans="1:11" ht="45.75" thickBot="1" x14ac:dyDescent="0.3">
      <c r="A52" s="8" t="s">
        <v>24</v>
      </c>
      <c r="B52" s="8" t="s">
        <v>105</v>
      </c>
      <c r="C52" s="11"/>
      <c r="D52" s="11"/>
      <c r="E52" s="8">
        <v>3000207993</v>
      </c>
      <c r="F52" s="8" t="s">
        <v>102</v>
      </c>
      <c r="G52" s="7" t="s">
        <v>106</v>
      </c>
      <c r="H52" s="7" t="s">
        <v>107</v>
      </c>
      <c r="I52" s="10">
        <v>31</v>
      </c>
      <c r="J52" s="13"/>
      <c r="K52" s="16">
        <f t="shared" si="1"/>
        <v>0</v>
      </c>
    </row>
    <row r="53" spans="1:11" ht="60.75" thickBot="1" x14ac:dyDescent="0.3">
      <c r="A53" s="8" t="s">
        <v>28</v>
      </c>
      <c r="B53" s="8" t="s">
        <v>101</v>
      </c>
      <c r="C53" s="8">
        <v>6771</v>
      </c>
      <c r="D53" s="5">
        <v>4531</v>
      </c>
      <c r="E53" s="8">
        <v>9781292178721</v>
      </c>
      <c r="F53" s="8" t="s">
        <v>108</v>
      </c>
      <c r="G53" s="7" t="s">
        <v>109</v>
      </c>
      <c r="H53" s="7" t="s">
        <v>110</v>
      </c>
      <c r="I53" s="10">
        <v>33</v>
      </c>
      <c r="J53" s="13"/>
      <c r="K53" s="16">
        <f t="shared" si="1"/>
        <v>0</v>
      </c>
    </row>
    <row r="54" spans="1:11" ht="45.75" thickBot="1" x14ac:dyDescent="0.3">
      <c r="A54" s="8" t="s">
        <v>28</v>
      </c>
      <c r="B54" s="8" t="s">
        <v>105</v>
      </c>
      <c r="C54" s="8">
        <v>5996</v>
      </c>
      <c r="D54" s="5">
        <v>3836</v>
      </c>
      <c r="E54" s="8">
        <v>9781292210032</v>
      </c>
      <c r="F54" s="8" t="s">
        <v>108</v>
      </c>
      <c r="G54" s="7" t="s">
        <v>111</v>
      </c>
      <c r="H54" s="7" t="s">
        <v>112</v>
      </c>
      <c r="I54" s="10">
        <v>18</v>
      </c>
      <c r="J54" s="13"/>
      <c r="K54" s="16">
        <f t="shared" si="1"/>
        <v>0</v>
      </c>
    </row>
    <row r="55" spans="1:11" ht="60.75" thickBot="1" x14ac:dyDescent="0.3">
      <c r="A55" s="8" t="s">
        <v>19</v>
      </c>
      <c r="B55" s="8" t="s">
        <v>101</v>
      </c>
      <c r="C55" s="8">
        <v>6772</v>
      </c>
      <c r="D55" s="5">
        <v>4532</v>
      </c>
      <c r="E55" s="8">
        <v>9781292178769</v>
      </c>
      <c r="F55" s="8" t="s">
        <v>113</v>
      </c>
      <c r="G55" s="7" t="s">
        <v>114</v>
      </c>
      <c r="H55" s="7" t="s">
        <v>115</v>
      </c>
      <c r="I55" s="10">
        <v>22</v>
      </c>
      <c r="J55" s="13"/>
      <c r="K55" s="16">
        <f t="shared" si="1"/>
        <v>0</v>
      </c>
    </row>
    <row r="56" spans="1:11" ht="45.75" thickBot="1" x14ac:dyDescent="0.3">
      <c r="A56" s="8" t="s">
        <v>19</v>
      </c>
      <c r="B56" s="8" t="s">
        <v>105</v>
      </c>
      <c r="C56" s="8">
        <v>6736</v>
      </c>
      <c r="D56" s="5">
        <v>4500</v>
      </c>
      <c r="E56" s="8">
        <v>9781292373492</v>
      </c>
      <c r="F56" s="8" t="s">
        <v>113</v>
      </c>
      <c r="G56" s="7" t="s">
        <v>116</v>
      </c>
      <c r="H56" s="7" t="s">
        <v>112</v>
      </c>
      <c r="I56" s="10">
        <v>41</v>
      </c>
      <c r="J56" s="13"/>
      <c r="K56" s="16">
        <f t="shared" si="1"/>
        <v>0</v>
      </c>
    </row>
    <row r="57" spans="1:11" ht="45.75" thickBot="1" x14ac:dyDescent="0.3">
      <c r="A57" s="8" t="s">
        <v>21</v>
      </c>
      <c r="B57" s="8" t="s">
        <v>101</v>
      </c>
      <c r="C57" s="11"/>
      <c r="D57" s="11"/>
      <c r="E57" s="8">
        <v>6611021005</v>
      </c>
      <c r="F57" s="8" t="s">
        <v>117</v>
      </c>
      <c r="G57" s="7" t="s">
        <v>118</v>
      </c>
      <c r="H57" s="7" t="s">
        <v>119</v>
      </c>
      <c r="I57" s="10">
        <v>40</v>
      </c>
      <c r="J57" s="13"/>
      <c r="K57" s="16">
        <f t="shared" si="1"/>
        <v>0</v>
      </c>
    </row>
    <row r="58" spans="1:11" ht="45.75" thickBot="1" x14ac:dyDescent="0.3">
      <c r="A58" s="8" t="s">
        <v>21</v>
      </c>
      <c r="B58" s="8" t="s">
        <v>105</v>
      </c>
      <c r="C58" s="8">
        <v>6737</v>
      </c>
      <c r="D58" s="5">
        <v>4501</v>
      </c>
      <c r="E58" s="8">
        <v>9781292210094</v>
      </c>
      <c r="F58" s="8" t="s">
        <v>108</v>
      </c>
      <c r="G58" s="7" t="s">
        <v>120</v>
      </c>
      <c r="H58" s="7" t="s">
        <v>121</v>
      </c>
      <c r="I58" s="10">
        <v>34</v>
      </c>
      <c r="J58" s="13"/>
      <c r="K58" s="16">
        <f t="shared" si="1"/>
        <v>0</v>
      </c>
    </row>
    <row r="59" spans="1:11" ht="30" customHeight="1" thickBot="1" x14ac:dyDescent="0.3">
      <c r="A59" s="18" t="s">
        <v>122</v>
      </c>
      <c r="B59" s="19"/>
      <c r="C59" s="19"/>
      <c r="D59" s="19"/>
      <c r="E59" s="19"/>
      <c r="F59" s="19"/>
      <c r="G59" s="19"/>
      <c r="H59" s="19"/>
      <c r="I59" s="19"/>
      <c r="J59" s="19"/>
      <c r="K59" s="20"/>
    </row>
    <row r="60" spans="1:11" ht="30.75" thickBot="1" x14ac:dyDescent="0.3">
      <c r="A60" s="8" t="s">
        <v>24</v>
      </c>
      <c r="B60" s="8" t="s">
        <v>123</v>
      </c>
      <c r="C60" s="11"/>
      <c r="D60" s="11"/>
      <c r="E60" s="8">
        <v>1000118450</v>
      </c>
      <c r="F60" s="8" t="s">
        <v>124</v>
      </c>
      <c r="G60" s="7" t="s">
        <v>125</v>
      </c>
      <c r="H60" s="7" t="s">
        <v>126</v>
      </c>
      <c r="I60" s="10">
        <v>34</v>
      </c>
      <c r="J60" s="13"/>
      <c r="K60" s="16">
        <f t="shared" si="1"/>
        <v>0</v>
      </c>
    </row>
    <row r="61" spans="1:11" ht="45.75" thickBot="1" x14ac:dyDescent="0.3">
      <c r="A61" s="8" t="s">
        <v>24</v>
      </c>
      <c r="B61" s="8" t="s">
        <v>127</v>
      </c>
      <c r="C61" s="11"/>
      <c r="D61" s="11"/>
      <c r="E61" s="8">
        <v>1000118931</v>
      </c>
      <c r="F61" s="8" t="s">
        <v>124</v>
      </c>
      <c r="G61" s="7" t="s">
        <v>128</v>
      </c>
      <c r="H61" s="7" t="s">
        <v>129</v>
      </c>
      <c r="I61" s="10">
        <v>15</v>
      </c>
      <c r="J61" s="13"/>
      <c r="K61" s="16">
        <f t="shared" si="1"/>
        <v>0</v>
      </c>
    </row>
    <row r="62" spans="1:11" ht="30.75" thickBot="1" x14ac:dyDescent="0.3">
      <c r="A62" s="8" t="s">
        <v>28</v>
      </c>
      <c r="B62" s="8" t="s">
        <v>123</v>
      </c>
      <c r="C62" s="11"/>
      <c r="D62" s="11"/>
      <c r="E62" s="8">
        <v>3000207182</v>
      </c>
      <c r="F62" s="8" t="s">
        <v>124</v>
      </c>
      <c r="G62" s="7" t="s">
        <v>130</v>
      </c>
      <c r="H62" s="7" t="s">
        <v>131</v>
      </c>
      <c r="I62" s="10">
        <v>22</v>
      </c>
      <c r="J62" s="13"/>
      <c r="K62" s="16">
        <f t="shared" si="1"/>
        <v>0</v>
      </c>
    </row>
    <row r="63" spans="1:11" ht="45.75" thickBot="1" x14ac:dyDescent="0.3">
      <c r="A63" s="8" t="s">
        <v>28</v>
      </c>
      <c r="B63" s="8" t="s">
        <v>127</v>
      </c>
      <c r="C63" s="11"/>
      <c r="D63" s="11"/>
      <c r="E63" s="8">
        <v>1000119013</v>
      </c>
      <c r="F63" s="8" t="s">
        <v>124</v>
      </c>
      <c r="G63" s="7" t="s">
        <v>132</v>
      </c>
      <c r="H63" s="7" t="s">
        <v>129</v>
      </c>
      <c r="I63" s="10">
        <v>15</v>
      </c>
      <c r="J63" s="13"/>
      <c r="K63" s="16">
        <f t="shared" si="1"/>
        <v>0</v>
      </c>
    </row>
    <row r="64" spans="1:11" ht="30.75" thickBot="1" x14ac:dyDescent="0.3">
      <c r="A64" s="8" t="s">
        <v>19</v>
      </c>
      <c r="B64" s="8" t="s">
        <v>123</v>
      </c>
      <c r="C64" s="11"/>
      <c r="D64" s="11"/>
      <c r="E64" s="8">
        <v>3000207184</v>
      </c>
      <c r="F64" s="8" t="s">
        <v>124</v>
      </c>
      <c r="G64" s="7" t="s">
        <v>133</v>
      </c>
      <c r="H64" s="7" t="s">
        <v>131</v>
      </c>
      <c r="I64" s="10">
        <v>45</v>
      </c>
      <c r="J64" s="13"/>
      <c r="K64" s="16">
        <f t="shared" si="1"/>
        <v>0</v>
      </c>
    </row>
    <row r="65" spans="1:11" ht="45.75" thickBot="1" x14ac:dyDescent="0.3">
      <c r="A65" s="8" t="s">
        <v>19</v>
      </c>
      <c r="B65" s="8" t="s">
        <v>127</v>
      </c>
      <c r="C65" s="11"/>
      <c r="D65" s="11"/>
      <c r="E65" s="8">
        <v>1000119021</v>
      </c>
      <c r="F65" s="8" t="s">
        <v>124</v>
      </c>
      <c r="G65" s="7" t="s">
        <v>134</v>
      </c>
      <c r="H65" s="7" t="s">
        <v>135</v>
      </c>
      <c r="I65" s="10">
        <v>10</v>
      </c>
      <c r="J65" s="13"/>
      <c r="K65" s="16">
        <f t="shared" si="1"/>
        <v>0</v>
      </c>
    </row>
    <row r="66" spans="1:11" ht="45.75" thickBot="1" x14ac:dyDescent="0.3">
      <c r="A66" s="8" t="s">
        <v>21</v>
      </c>
      <c r="B66" s="8" t="s">
        <v>123</v>
      </c>
      <c r="C66" s="11"/>
      <c r="D66" s="11"/>
      <c r="E66" s="8">
        <v>13531</v>
      </c>
      <c r="F66" s="8" t="s">
        <v>136</v>
      </c>
      <c r="G66" s="7" t="s">
        <v>137</v>
      </c>
      <c r="H66" s="7" t="s">
        <v>138</v>
      </c>
      <c r="I66" s="10">
        <v>36</v>
      </c>
      <c r="J66" s="13"/>
      <c r="K66" s="16">
        <f t="shared" si="1"/>
        <v>0</v>
      </c>
    </row>
    <row r="67" spans="1:11" ht="45.75" thickBot="1" x14ac:dyDescent="0.3">
      <c r="A67" s="8" t="s">
        <v>21</v>
      </c>
      <c r="B67" s="8" t="s">
        <v>127</v>
      </c>
      <c r="C67" s="11"/>
      <c r="D67" s="11"/>
      <c r="E67" s="8">
        <v>1000119023</v>
      </c>
      <c r="F67" s="8" t="s">
        <v>124</v>
      </c>
      <c r="G67" s="7" t="s">
        <v>139</v>
      </c>
      <c r="H67" s="7" t="s">
        <v>135</v>
      </c>
      <c r="I67" s="10">
        <v>16</v>
      </c>
      <c r="J67" s="13"/>
      <c r="K67" s="16">
        <f t="shared" si="1"/>
        <v>0</v>
      </c>
    </row>
    <row r="68" spans="1:11" ht="15" customHeight="1" x14ac:dyDescent="0.25">
      <c r="A68" s="21" t="s">
        <v>140</v>
      </c>
      <c r="B68" s="22"/>
      <c r="C68" s="22"/>
      <c r="D68" s="22"/>
      <c r="E68" s="22"/>
      <c r="F68" s="22"/>
      <c r="G68" s="23"/>
      <c r="H68" s="27">
        <f>SUM(K4:K7,K9:K10,K12:K13,K15:K16,K18:K21,K23:K26,K28:K34,K36:K39,K41:K44,K46:K49,K51:K58,K60:K67)</f>
        <v>0</v>
      </c>
      <c r="I68" s="28"/>
      <c r="J68" s="28"/>
      <c r="K68" s="29"/>
    </row>
    <row r="69" spans="1:11" ht="15.75" thickBot="1" x14ac:dyDescent="0.3">
      <c r="A69" s="24"/>
      <c r="B69" s="25"/>
      <c r="C69" s="25"/>
      <c r="D69" s="25"/>
      <c r="E69" s="25"/>
      <c r="F69" s="25"/>
      <c r="G69" s="26"/>
      <c r="H69" s="30"/>
      <c r="I69" s="31"/>
      <c r="J69" s="31"/>
      <c r="K69" s="32"/>
    </row>
    <row r="70" spans="1:11" ht="15" customHeight="1" x14ac:dyDescent="0.25">
      <c r="A70" s="21" t="s">
        <v>141</v>
      </c>
      <c r="B70" s="22"/>
      <c r="C70" s="22"/>
      <c r="D70" s="22"/>
      <c r="E70" s="22"/>
      <c r="F70" s="22"/>
      <c r="G70" s="23"/>
      <c r="H70" s="27">
        <f>H72-H68</f>
        <v>0</v>
      </c>
      <c r="I70" s="28"/>
      <c r="J70" s="28"/>
      <c r="K70" s="29"/>
    </row>
    <row r="71" spans="1:11" ht="15.75" thickBot="1" x14ac:dyDescent="0.3">
      <c r="A71" s="24"/>
      <c r="B71" s="25"/>
      <c r="C71" s="25"/>
      <c r="D71" s="25"/>
      <c r="E71" s="25"/>
      <c r="F71" s="25"/>
      <c r="G71" s="26"/>
      <c r="H71" s="30"/>
      <c r="I71" s="31"/>
      <c r="J71" s="31"/>
      <c r="K71" s="32"/>
    </row>
    <row r="72" spans="1:11" ht="15" customHeight="1" x14ac:dyDescent="0.25">
      <c r="A72" s="21" t="s">
        <v>142</v>
      </c>
      <c r="B72" s="22"/>
      <c r="C72" s="22"/>
      <c r="D72" s="22"/>
      <c r="E72" s="22"/>
      <c r="F72" s="22"/>
      <c r="G72" s="23"/>
      <c r="H72" s="27">
        <f>H68*1.05</f>
        <v>0</v>
      </c>
      <c r="I72" s="28"/>
      <c r="J72" s="28"/>
      <c r="K72" s="29"/>
    </row>
    <row r="73" spans="1:11" ht="15.75" thickBot="1" x14ac:dyDescent="0.3">
      <c r="A73" s="24"/>
      <c r="B73" s="25"/>
      <c r="C73" s="25"/>
      <c r="D73" s="25"/>
      <c r="E73" s="25"/>
      <c r="F73" s="25"/>
      <c r="G73" s="26"/>
      <c r="H73" s="30"/>
      <c r="I73" s="31"/>
      <c r="J73" s="31"/>
      <c r="K73" s="32"/>
    </row>
  </sheetData>
  <mergeCells count="19">
    <mergeCell ref="A22:K22"/>
    <mergeCell ref="A27:K27"/>
    <mergeCell ref="A35:K35"/>
    <mergeCell ref="A72:G73"/>
    <mergeCell ref="H72:K73"/>
    <mergeCell ref="A50:K50"/>
    <mergeCell ref="A59:K59"/>
    <mergeCell ref="A40:K40"/>
    <mergeCell ref="A45:K45"/>
    <mergeCell ref="A68:G69"/>
    <mergeCell ref="H68:K69"/>
    <mergeCell ref="A70:G71"/>
    <mergeCell ref="H70:K71"/>
    <mergeCell ref="A1:K1"/>
    <mergeCell ref="A3:K3"/>
    <mergeCell ref="A11:K11"/>
    <mergeCell ref="A8:K8"/>
    <mergeCell ref="A17:K17"/>
    <mergeCell ref="A14:K14"/>
  </mergeCells>
  <pageMargins left="0.7" right="0.7" top="0.75" bottom="0.75" header="0.3" footer="0.3"/>
  <pageSetup paperSize="9" scale="78" fitToHeight="0" orientation="landscape" r:id="rId1"/>
  <headerFooter>
    <oddHeader>&amp;RINTERNO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</dc:creator>
  <cp:lastModifiedBy>Tanja Kapelski Švaljek</cp:lastModifiedBy>
  <cp:lastPrinted>2026-07-02T11:16:48Z</cp:lastPrinted>
  <dcterms:created xsi:type="dcterms:W3CDTF">2015-06-05T18:19:34Z</dcterms:created>
  <dcterms:modified xsi:type="dcterms:W3CDTF">2026-07-03T09:53:14Z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6339341a-136b-423b-9995-b4b1ea9c64be</vt:lpwstr>
  </property>
  <property fmtid="{D5CDD505-2E9C-101B-9397-08002B2CF9AE}" pid="3" name="KLASIFIKACIJA">
    <vt:lpwstr>INTERNO</vt:lpwstr>
  </property>
</Properties>
</file>